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ikeabilitytrust.sharepoint.com/sites/Shared files/Shared Documents/Operations/Grant funding &amp; allocation/Delivery statistics/Published stats/"/>
    </mc:Choice>
  </mc:AlternateContent>
  <xr:revisionPtr revIDLastSave="0" documentId="8_{10F2609D-0BB0-468F-A2E4-1D3EF974089A}" xr6:coauthVersionLast="47" xr6:coauthVersionMax="47" xr10:uidLastSave="{00000000-0000-0000-0000-000000000000}"/>
  <bookViews>
    <workbookView xWindow="-110" yWindow="-110" windowWidth="25180" windowHeight="16260" xr2:uid="{00000000-000D-0000-FFFF-FFFF00000000}"/>
  </bookViews>
  <sheets>
    <sheet name="22_23 LHA" sheetId="19" r:id="rId1"/>
    <sheet name="21_22 LHA" sheetId="18" r:id="rId2"/>
    <sheet name="20_21 LHA" sheetId="17" r:id="rId3"/>
    <sheet name="19_20 LHA" sheetId="16" r:id="rId4"/>
    <sheet name="18_19 LHA" sheetId="15" r:id="rId5"/>
    <sheet name="17_18 LHA" sheetId="14" r:id="rId6"/>
    <sheet name="16_17 LHA" sheetId="13" r:id="rId7"/>
    <sheet name="15 16_LHA" sheetId="12" r:id="rId8"/>
    <sheet name="14_15 LHA" sheetId="10" r:id="rId9"/>
    <sheet name="13_14 LHA" sheetId="8" r:id="rId10"/>
    <sheet name="12_13 LHA" sheetId="7" r:id="rId11"/>
    <sheet name="11_12 LHA" sheetId="6" r:id="rId12"/>
    <sheet name="10_11 LHA" sheetId="1" r:id="rId13"/>
    <sheet name="09_10 LHA" sheetId="2" r:id="rId14"/>
    <sheet name="08_09 LHA" sheetId="3" r:id="rId15"/>
    <sheet name="07_08 LHA" sheetId="4" r:id="rId16"/>
    <sheet name="06_07 LHA" sheetId="5" r:id="rId17"/>
  </sheets>
  <externalReferences>
    <externalReference r:id="rId18"/>
    <externalReference r:id="rId19"/>
  </externalReferences>
  <definedNames>
    <definedName name="_xlnm._FilterDatabase" localSheetId="16" hidden="1">'06_07 LHA'!$A$1:$F$124</definedName>
    <definedName name="_xlnm._FilterDatabase" localSheetId="15" hidden="1">'07_08 LHA'!$A$1:$F$1</definedName>
    <definedName name="_xlnm._FilterDatabase" localSheetId="14" hidden="1">'08_09 LHA'!$A$1:$F$124</definedName>
    <definedName name="_xlnm._FilterDatabase" localSheetId="13" hidden="1">'09_10 LHA'!$A$1:$F$1</definedName>
    <definedName name="_xlnm._FilterDatabase" localSheetId="12" hidden="1">'10_11 LHA'!$A$1:$F$124</definedName>
    <definedName name="_xlnm._FilterDatabase" localSheetId="11" hidden="1">'11_12 LHA'!$A$1:$F$103</definedName>
    <definedName name="_xlnm._FilterDatabase" localSheetId="10" hidden="1">'12_13 LHA'!$A$1:$I$158</definedName>
    <definedName name="_xlnm._FilterDatabase" localSheetId="9" hidden="1">'13_14 LHA'!$A$1:$I$1</definedName>
    <definedName name="_xlnm._FilterDatabase" localSheetId="6" hidden="1">'16_17 LHA'!$A$1:$O$109</definedName>
    <definedName name="_xlnm._FilterDatabase" localSheetId="3" hidden="1">'19_20 LHA'!$A$1:$AA$109</definedName>
    <definedName name="_xlnm._FilterDatabase" localSheetId="2" hidden="1">'20_21 LHA'!$A$1:$AC$114</definedName>
    <definedName name="_xlnm._FilterDatabase" localSheetId="1" hidden="1">'21_22 LHA'!$A$1:$U$111</definedName>
    <definedName name="_xlnm._FilterDatabase" localSheetId="0" hidden="1">'22_23 LHA'!$A$1:$AE$113</definedName>
    <definedName name="CopyNameRange">[1]Organisation_001!$C$15</definedName>
    <definedName name="IDBox">[1]Organisation_001!$C$13</definedName>
    <definedName name="OutputPath">[1]Organisation_001!$C$8</definedName>
    <definedName name="scheme_type_2015_16">'[2]All schemes'!$J$5:$J$188</definedName>
    <definedName name="scheme_type_2016_17">'[2]All schemes'!$F$5:$F$191</definedName>
    <definedName name="schemes_2015_16">'[2]All schemes'!$K$5:$K$188</definedName>
    <definedName name="schemes_2016_17">'[2]All schemes'!$G$5:$G$191</definedName>
    <definedName name="schemes_2017_18">'[2]All schemes'!$C$5:$C$180</definedName>
    <definedName name="Supplier_numbers_2016_17">'[2]All schemes'!$H$5:$H$191</definedName>
    <definedName name="Supplier_numbers_2017_18">'[2]All schemes'!$D$5:$D$180</definedName>
    <definedName name="Z_653CD974_5B32_4E83_8895_8EC490787863_.wvu.FilterData" localSheetId="16" hidden="1">'06_07 LHA'!$A$1:$F$124</definedName>
    <definedName name="Z_653CD974_5B32_4E83_8895_8EC490787863_.wvu.FilterData" localSheetId="15" hidden="1">'07_08 LHA'!$A$1:$F$1</definedName>
    <definedName name="Z_653CD974_5B32_4E83_8895_8EC490787863_.wvu.FilterData" localSheetId="14" hidden="1">'08_09 LHA'!$A$1:$F$124</definedName>
    <definedName name="Z_653CD974_5B32_4E83_8895_8EC490787863_.wvu.FilterData" localSheetId="13" hidden="1">'09_10 LHA'!$A$1:$F$1</definedName>
    <definedName name="Z_653CD974_5B32_4E83_8895_8EC490787863_.wvu.FilterData" localSheetId="12" hidden="1">'10_11 LHA'!$A$1:$F$1</definedName>
  </definedNames>
  <calcPr calcId="191028"/>
  <customWorkbookViews>
    <customWorkbookView name="Fiona Jenkins - Personal View" guid="{653CD974-5B32-4E83-8895-8EC490787863}" mergeInterval="0" personalView="1" maximized="1" windowWidth="1280" windowHeight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9" i="16" l="1"/>
  <c r="N120" i="15" l="1"/>
  <c r="M119" i="15"/>
  <c r="O119" i="15" s="1"/>
  <c r="M118" i="15"/>
  <c r="O118" i="15" s="1"/>
  <c r="L109" i="15"/>
  <c r="O120" i="15" l="1"/>
  <c r="M120" i="15"/>
  <c r="Q109" i="15"/>
  <c r="R109" i="15"/>
  <c r="S109" i="15"/>
  <c r="T109" i="15"/>
  <c r="U109" i="15"/>
  <c r="V109" i="15"/>
  <c r="W109" i="15"/>
  <c r="X109" i="15"/>
  <c r="Y109" i="15"/>
  <c r="Z109" i="15"/>
  <c r="AA109" i="15"/>
  <c r="M109" i="15"/>
  <c r="N109" i="15"/>
  <c r="O109" i="15"/>
  <c r="P109" i="15"/>
  <c r="J110" i="13" l="1"/>
  <c r="K109" i="15" l="1"/>
  <c r="J109" i="15" l="1"/>
  <c r="C105" i="1" l="1"/>
  <c r="D105" i="4"/>
  <c r="C85" i="1"/>
  <c r="D100" i="3"/>
  <c r="D100" i="4"/>
  <c r="D74" i="3"/>
  <c r="D36" i="3"/>
  <c r="D32" i="4"/>
  <c r="D32" i="3"/>
  <c r="D2" i="3"/>
  <c r="D3" i="3"/>
  <c r="D5" i="3"/>
  <c r="D6" i="3"/>
  <c r="D7" i="3"/>
  <c r="D8" i="3"/>
  <c r="D9" i="3"/>
  <c r="D12" i="3"/>
  <c r="D15" i="3"/>
  <c r="D24" i="3"/>
  <c r="D25" i="3"/>
  <c r="D29" i="3"/>
  <c r="D30" i="3"/>
  <c r="D37" i="3"/>
  <c r="D40" i="3"/>
  <c r="D41" i="3"/>
  <c r="D43" i="3"/>
  <c r="D47" i="3"/>
  <c r="D49" i="3"/>
  <c r="D52" i="3"/>
  <c r="D56" i="3"/>
  <c r="D57" i="3"/>
  <c r="D58" i="3"/>
  <c r="D59" i="3"/>
  <c r="D60" i="3"/>
  <c r="D66" i="3"/>
  <c r="D67" i="3"/>
  <c r="D69" i="3"/>
  <c r="D70" i="3"/>
  <c r="D71" i="3"/>
  <c r="D72" i="3"/>
  <c r="D73" i="3"/>
  <c r="D80" i="3"/>
  <c r="D81" i="3"/>
  <c r="D82" i="3"/>
  <c r="D83" i="3"/>
  <c r="D84" i="3"/>
  <c r="D87" i="3"/>
  <c r="D88" i="3"/>
  <c r="D89" i="3"/>
  <c r="D90" i="3"/>
  <c r="D91" i="3"/>
  <c r="D92" i="3"/>
  <c r="D93" i="3"/>
  <c r="D97" i="3"/>
  <c r="D103" i="3"/>
  <c r="D105" i="3"/>
  <c r="D106" i="3"/>
  <c r="D107" i="3"/>
  <c r="D108" i="3"/>
  <c r="D113" i="3"/>
  <c r="D114" i="3"/>
  <c r="D117" i="3"/>
  <c r="D118" i="3"/>
  <c r="D122" i="3"/>
  <c r="D123" i="3"/>
  <c r="D3" i="4"/>
  <c r="D6" i="4"/>
  <c r="D7" i="4"/>
  <c r="D24" i="4"/>
  <c r="D25" i="4"/>
  <c r="D37" i="4"/>
  <c r="D43" i="4"/>
  <c r="D47" i="4"/>
  <c r="D52" i="4"/>
  <c r="D56" i="4"/>
  <c r="D57" i="4"/>
  <c r="D59" i="4"/>
  <c r="D64" i="4"/>
  <c r="D69" i="4"/>
  <c r="D73" i="4"/>
  <c r="D80" i="4"/>
  <c r="D82" i="4"/>
  <c r="D87" i="4"/>
  <c r="D91" i="4"/>
  <c r="D92" i="4"/>
  <c r="D97" i="4"/>
  <c r="D98" i="4"/>
  <c r="D99" i="4"/>
  <c r="D103" i="4"/>
  <c r="D113" i="4"/>
  <c r="D117" i="4"/>
  <c r="D118" i="4"/>
  <c r="D122" i="4"/>
  <c r="C123" i="1"/>
  <c r="C122" i="1"/>
  <c r="C119" i="1"/>
  <c r="C117" i="1"/>
  <c r="C116" i="1"/>
  <c r="C114" i="1"/>
  <c r="C111" i="1"/>
  <c r="C108" i="1"/>
  <c r="C107" i="1"/>
  <c r="C103" i="1"/>
  <c r="C101" i="1"/>
  <c r="C100" i="1"/>
  <c r="C99" i="1"/>
  <c r="C98" i="1"/>
  <c r="C97" i="1"/>
  <c r="C95" i="1"/>
  <c r="C94" i="1"/>
  <c r="C92" i="1"/>
  <c r="C91" i="1"/>
  <c r="C89" i="1"/>
  <c r="C88" i="1"/>
  <c r="C87" i="1"/>
  <c r="C84" i="1"/>
  <c r="C83" i="1"/>
  <c r="C82" i="1"/>
  <c r="C81" i="1"/>
  <c r="C79" i="1"/>
  <c r="C77" i="1"/>
  <c r="C76" i="1"/>
  <c r="C73" i="1"/>
  <c r="C69" i="1"/>
  <c r="C67" i="1"/>
  <c r="C66" i="1"/>
  <c r="C62" i="1"/>
  <c r="C61" i="1"/>
  <c r="C57" i="1"/>
  <c r="C56" i="1"/>
  <c r="C52" i="1"/>
  <c r="C51" i="1"/>
  <c r="C47" i="1"/>
  <c r="C40" i="1"/>
  <c r="C32" i="1"/>
  <c r="C29" i="1"/>
  <c r="C27" i="1"/>
  <c r="C25" i="1"/>
  <c r="C24" i="1"/>
  <c r="C20" i="1"/>
  <c r="C17" i="1"/>
  <c r="C15" i="1"/>
  <c r="C14" i="1"/>
  <c r="C9" i="1"/>
  <c r="C8" i="1"/>
  <c r="C7" i="1"/>
  <c r="C6" i="1"/>
  <c r="C4" i="1"/>
  <c r="C3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Draycott, Charlie</author>
  </authors>
  <commentList>
    <comment ref="A101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Draycott, Charlie:</t>
        </r>
        <r>
          <rPr>
            <sz val="9"/>
            <color indexed="81"/>
            <rFont val="Tahoma"/>
            <family val="2"/>
          </rPr>
          <t xml:space="preserve">
Joint bid with Coventry. Funding and delivery split between both areas.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Draycott, Charlie</author>
  </authors>
  <commentList>
    <comment ref="E7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Draycott, Charlie:</t>
        </r>
        <r>
          <rPr>
            <sz val="9"/>
            <color indexed="81"/>
            <rFont val="Tahoma"/>
            <family val="2"/>
          </rPr>
          <t xml:space="preserve">
Carried over £14,600 </t>
        </r>
      </text>
    </comment>
  </commentList>
</comments>
</file>

<file path=xl/sharedStrings.xml><?xml version="1.0" encoding="utf-8"?>
<sst xmlns="http://schemas.openxmlformats.org/spreadsheetml/2006/main" count="2665" uniqueCount="566">
  <si>
    <t>LA Name</t>
  </si>
  <si>
    <t>Region</t>
  </si>
  <si>
    <t>Final Total funding awarded Level 1, 1&amp;2 combined, 2 and 3</t>
  </si>
  <si>
    <t>Final Total funding awarded Bikeability Plus</t>
  </si>
  <si>
    <t>Final Total funding awarded</t>
  </si>
  <si>
    <t>Final allocation of Level 1 places bid for</t>
  </si>
  <si>
    <t>Final allocation of Level 1&amp;2 combined places bid for</t>
  </si>
  <si>
    <t>Final allocation of Level 2 places bid for</t>
  </si>
  <si>
    <t>Final allocation of Level 3 places bid for</t>
  </si>
  <si>
    <t>Final allocation of Total B+ places bid for</t>
  </si>
  <si>
    <t>Final allocation of Total places bid for</t>
  </si>
  <si>
    <t>Total funding claimed</t>
  </si>
  <si>
    <t>Total places delivered</t>
  </si>
  <si>
    <t>Total places delivered L1</t>
  </si>
  <si>
    <t>Total places delivered L1&amp;2 combined</t>
  </si>
  <si>
    <t>Total places delivered L2</t>
  </si>
  <si>
    <t>Total places delivered L3</t>
  </si>
  <si>
    <t>Total places delivered Balance</t>
  </si>
  <si>
    <t>Total places delivered Fix</t>
  </si>
  <si>
    <t>Total places delivered Learn to Ride</t>
  </si>
  <si>
    <t>Total people delivered to  Family</t>
  </si>
  <si>
    <t>Total places Delivered Family</t>
  </si>
  <si>
    <t>Total SEND top up funding received</t>
  </si>
  <si>
    <t>Total HAF funding received</t>
  </si>
  <si>
    <t>HAF Level 1 places delivered</t>
  </si>
  <si>
    <t>HAF level 1&amp;2 combined places delivered</t>
  </si>
  <si>
    <t>HAF level 2 places delivered</t>
  </si>
  <si>
    <t>HAF Balance places delivered</t>
  </si>
  <si>
    <t>HAF Learn to Ride places delivered</t>
  </si>
  <si>
    <t>HAF Fix places delivered</t>
  </si>
  <si>
    <t>GRAND TOTAL FUNDING RECEIVED</t>
  </si>
  <si>
    <t>Barnsley Metropolitan Borough Council</t>
  </si>
  <si>
    <t>Yorkshire &amp; Humber</t>
  </si>
  <si>
    <t>Bath &amp; North East Somerset Council</t>
  </si>
  <si>
    <t>South West</t>
  </si>
  <si>
    <t>Bedford Borough Council</t>
  </si>
  <si>
    <t>East of England</t>
  </si>
  <si>
    <t>The Active Wellbeing Society on behalf of Birmingham City Council</t>
  </si>
  <si>
    <t>West Midlands</t>
  </si>
  <si>
    <t>Blackburn with Darwen Borough Council</t>
  </si>
  <si>
    <t>North West</t>
  </si>
  <si>
    <t>Blackpool Council</t>
  </si>
  <si>
    <t>Bolton Council</t>
  </si>
  <si>
    <t>Bournemouth, Poole and Christchurch Council (Bournemouth &amp; Poole now Combined)</t>
  </si>
  <si>
    <t>Bracknell Forest Council</t>
  </si>
  <si>
    <t>South East</t>
  </si>
  <si>
    <t>Bradford MDC</t>
  </si>
  <si>
    <t>Brighton &amp; Hove City Council</t>
  </si>
  <si>
    <t>Bristol City Council</t>
  </si>
  <si>
    <t>Buckinghamshire County Council</t>
  </si>
  <si>
    <t>Bury Council</t>
  </si>
  <si>
    <t>Calderdale MBC</t>
  </si>
  <si>
    <t>Cambridgeshire County Council</t>
  </si>
  <si>
    <t>Central Bedfordshire Council</t>
  </si>
  <si>
    <t>Cheshire East Council</t>
  </si>
  <si>
    <t>Cheshire West and Chester Council</t>
  </si>
  <si>
    <t>City of York Council</t>
  </si>
  <si>
    <t>Cornwall Council</t>
  </si>
  <si>
    <t>Coventry City Council</t>
  </si>
  <si>
    <t>Cumbria County Council</t>
  </si>
  <si>
    <t>Darlington Borough Council</t>
  </si>
  <si>
    <t>North East</t>
  </si>
  <si>
    <t>Derby City Council</t>
  </si>
  <si>
    <t>East Midlands</t>
  </si>
  <si>
    <t>Derbyshire County Council</t>
  </si>
  <si>
    <t>Devon County Council</t>
  </si>
  <si>
    <t>Doncaster MBC</t>
  </si>
  <si>
    <t xml:space="preserve">Dorset County Council </t>
  </si>
  <si>
    <t xml:space="preserve">Dudley MBC </t>
  </si>
  <si>
    <t>Durham County Council</t>
  </si>
  <si>
    <t>East Riding of Yorkshire Council</t>
  </si>
  <si>
    <t>East Sussex County Council</t>
  </si>
  <si>
    <t>Essex County Council</t>
  </si>
  <si>
    <t>Gateshead Council</t>
  </si>
  <si>
    <t>Gloucestershire County Council</t>
  </si>
  <si>
    <t>Halton Borough Council</t>
  </si>
  <si>
    <t>Hampshire County Council</t>
  </si>
  <si>
    <t xml:space="preserve">Hartlepool Borough Council </t>
  </si>
  <si>
    <t>Herefordshire Council</t>
  </si>
  <si>
    <t>Hertfordshire County Council</t>
  </si>
  <si>
    <t>Hull City Council</t>
  </si>
  <si>
    <t>Isle of Wight Council</t>
  </si>
  <si>
    <t xml:space="preserve">Kent County Council </t>
  </si>
  <si>
    <t>Lancashire County Council</t>
  </si>
  <si>
    <t>Leeds City Council</t>
  </si>
  <si>
    <t>Leicester City Council</t>
  </si>
  <si>
    <t>Leicestershire County Council</t>
  </si>
  <si>
    <t>Lincolnshire County Council</t>
  </si>
  <si>
    <t>Luton Borough Council</t>
  </si>
  <si>
    <t>Manchester City Council</t>
  </si>
  <si>
    <t>Medway Council</t>
  </si>
  <si>
    <t>Liverpool City Region</t>
  </si>
  <si>
    <t>Middlesbrough Council</t>
  </si>
  <si>
    <t>Milton Keynes Council</t>
  </si>
  <si>
    <t>Newcastle City Council</t>
  </si>
  <si>
    <t>Norfolk County Council</t>
  </si>
  <si>
    <t>North Lincolnshire Council</t>
  </si>
  <si>
    <t>North Somerset Council</t>
  </si>
  <si>
    <t>North Tyneside Council</t>
  </si>
  <si>
    <t>North Yorkshire County Council</t>
  </si>
  <si>
    <t>West Northamptonshire Council</t>
  </si>
  <si>
    <t>Northumberland County Council</t>
  </si>
  <si>
    <t>Nottingham City Council</t>
  </si>
  <si>
    <t xml:space="preserve">Nottinghamshire County Council </t>
  </si>
  <si>
    <t>Oldham MBC</t>
  </si>
  <si>
    <t xml:space="preserve">Oxfordshire County Council </t>
  </si>
  <si>
    <t>Peterborough City Council</t>
  </si>
  <si>
    <t>Portsmouth City Council</t>
  </si>
  <si>
    <t>Reading Borough Council</t>
  </si>
  <si>
    <t>Redcar &amp; Cleveland Borough Council</t>
  </si>
  <si>
    <t>Rochdale MBC</t>
  </si>
  <si>
    <t>Rotherham MBC</t>
  </si>
  <si>
    <t>Royal Borough of Windsor &amp; Maidenhead</t>
  </si>
  <si>
    <t>Rutland County Council</t>
  </si>
  <si>
    <t>Salford City Council</t>
  </si>
  <si>
    <t>Sandwell MBC</t>
  </si>
  <si>
    <t xml:space="preserve">Sheffield City Council </t>
  </si>
  <si>
    <t>Shropshire Council</t>
  </si>
  <si>
    <t xml:space="preserve">Slough Borough Council </t>
  </si>
  <si>
    <t>Solihull MBC</t>
  </si>
  <si>
    <t>Somerset County Council</t>
  </si>
  <si>
    <t>South Gloucestershire Council</t>
  </si>
  <si>
    <t>South Tyneside Council</t>
  </si>
  <si>
    <t>Southend On Sea Borough Council</t>
  </si>
  <si>
    <t>Staffordshire County Council</t>
  </si>
  <si>
    <t>Stockport Council</t>
  </si>
  <si>
    <t>Stockton Borough Council</t>
  </si>
  <si>
    <t>Stoke-on-Trent City Council</t>
  </si>
  <si>
    <t>Suffolk County Council</t>
  </si>
  <si>
    <t>Sunderland City Council</t>
  </si>
  <si>
    <t>Surrey County Council</t>
  </si>
  <si>
    <t>Swindon Borough Council</t>
  </si>
  <si>
    <t>Tameside MBC</t>
  </si>
  <si>
    <t>Telford &amp; Wrekin Council</t>
  </si>
  <si>
    <t>Thurrock Council</t>
  </si>
  <si>
    <t>Torbay Council</t>
  </si>
  <si>
    <t xml:space="preserve">Trafford Council </t>
  </si>
  <si>
    <t>Wakefield MDC</t>
  </si>
  <si>
    <t>Walsall MBC</t>
  </si>
  <si>
    <t>Warrington Borough Council</t>
  </si>
  <si>
    <t>Warwickshire County Council</t>
  </si>
  <si>
    <t>West Berkshire Council</t>
  </si>
  <si>
    <t>West Sussex County Council</t>
  </si>
  <si>
    <t>Wigan Council</t>
  </si>
  <si>
    <t>Wiltshire Council</t>
  </si>
  <si>
    <t>Wokingham Borough Council</t>
  </si>
  <si>
    <t>Wolverhampton City Council</t>
  </si>
  <si>
    <t>Worcestershire County Council</t>
  </si>
  <si>
    <t xml:space="preserve">TOTAL 22/23 </t>
  </si>
  <si>
    <t>TOTAL 22/23 INC SEND TOP UP FUNDING</t>
  </si>
  <si>
    <t>TOTAL 22/23 INCLUDING HAF DELVERIES AND FUNDING</t>
  </si>
  <si>
    <t>Total places delivered Bus</t>
  </si>
  <si>
    <t>Total places delivered On Show</t>
  </si>
  <si>
    <t>Total places delivered Parents</t>
  </si>
  <si>
    <t>Total places delivered Promotion</t>
  </si>
  <si>
    <t>Total places delivered Recycled</t>
  </si>
  <si>
    <t>Total places delivered Ride</t>
  </si>
  <si>
    <t>Total places delivered Transition</t>
  </si>
  <si>
    <t>Total places delivered Adults</t>
  </si>
  <si>
    <t>Total places delivered Family</t>
  </si>
  <si>
    <t>East Anglia</t>
  </si>
  <si>
    <t>Birmingham City Council</t>
  </si>
  <si>
    <t>Borough of Poole</t>
  </si>
  <si>
    <t>Bournemouth Borough Council</t>
  </si>
  <si>
    <t>Calderdale MDC</t>
  </si>
  <si>
    <t xml:space="preserve">Darlington Borough Council </t>
  </si>
  <si>
    <t>Dorset County Council</t>
  </si>
  <si>
    <t>Dudley MBC</t>
  </si>
  <si>
    <t>Kent County Council</t>
  </si>
  <si>
    <t>Merseytravel</t>
  </si>
  <si>
    <t>Northamptonshire County Council</t>
  </si>
  <si>
    <t>Nottinghamshire County Council</t>
  </si>
  <si>
    <t>Oxfordshire County Council</t>
  </si>
  <si>
    <t>Sheffield City Council</t>
  </si>
  <si>
    <t>Stockton On Tees Borough Council</t>
  </si>
  <si>
    <t>Totals</t>
  </si>
  <si>
    <t>Total places delivered by SGOHS</t>
  </si>
  <si>
    <t>Total places delivered by LHAs</t>
  </si>
  <si>
    <t xml:space="preserve">Total places delivered overall </t>
  </si>
  <si>
    <t xml:space="preserve"> </t>
  </si>
  <si>
    <t>Wiltshire council</t>
  </si>
  <si>
    <t>LHA</t>
  </si>
  <si>
    <t>SGO</t>
  </si>
  <si>
    <t>Bikeability core</t>
  </si>
  <si>
    <t>Bikeability plus</t>
  </si>
  <si>
    <t>Total funding awarded Level 1, 1&amp;2 combined, 2 and 3</t>
  </si>
  <si>
    <t>Total funding awarded Bikeability Plus</t>
  </si>
  <si>
    <t>Total funding awarded</t>
  </si>
  <si>
    <t>Level 1 places bid for</t>
  </si>
  <si>
    <t>Level 1&amp;2 combined places bid for</t>
  </si>
  <si>
    <t>Level 2 places bid for</t>
  </si>
  <si>
    <t>Level 3 places bid for</t>
  </si>
  <si>
    <t>Total B+ places bid for</t>
  </si>
  <si>
    <t>Total places bid for</t>
  </si>
  <si>
    <t>1104 / 1792</t>
  </si>
  <si>
    <t>Total funding awarded Bikeability Plus (Sept 16 - March 17)*</t>
  </si>
  <si>
    <t>Level 1 places bid for (Sept 16 - March 17)*</t>
  </si>
  <si>
    <t>Total places delivered L1 (Sept 16 - March 17)*</t>
  </si>
  <si>
    <t>Southampton City Council</t>
  </si>
  <si>
    <t>* Funding for standalone Level 1 and Bikeability Plus delivery was only available from September 2016 onwards</t>
  </si>
  <si>
    <t>Funding awarded per training place</t>
  </si>
  <si>
    <t>Total pupils delivered L1</t>
  </si>
  <si>
    <t>Total pupils delivered L1&amp;2 combined</t>
  </si>
  <si>
    <t>Total pupils delivered L2</t>
  </si>
  <si>
    <t>Total pupils delivered L3</t>
  </si>
  <si>
    <t>City of Bradford Metropolitan District Council</t>
  </si>
  <si>
    <t>Darlington</t>
  </si>
  <si>
    <t>Doncaster Metropolitan Borough Council</t>
  </si>
  <si>
    <t>Hartlepool Borough Council</t>
  </si>
  <si>
    <t>Isle of Wight Fire and Rescue Service</t>
  </si>
  <si>
    <t>Kingston upon Hull City Council</t>
  </si>
  <si>
    <t>Leicester City Council Bikeability</t>
  </si>
  <si>
    <t>35 / 29 (L3)</t>
  </si>
  <si>
    <t>Plymouth City Council</t>
  </si>
  <si>
    <t>n/a</t>
  </si>
  <si>
    <t>Poole</t>
  </si>
  <si>
    <t>Sandwell Metropolitan Borough Council</t>
  </si>
  <si>
    <t>Slough Borough Council</t>
  </si>
  <si>
    <t>Trafford Council</t>
  </si>
  <si>
    <t>Wakefield Metropolitan District Council</t>
  </si>
  <si>
    <t>Walsall Metropolitan Borough Council</t>
  </si>
  <si>
    <t>Funding awarded per Level 1 training place</t>
  </si>
  <si>
    <t>Funding awarded per training place (L1&amp;2, 2 and 3)</t>
  </si>
  <si>
    <t>Total Level 1 places delivered</t>
  </si>
  <si>
    <t>Barnsley</t>
  </si>
  <si>
    <t>Bath and North East Somerset</t>
  </si>
  <si>
    <t>Bedford</t>
  </si>
  <si>
    <t>Birmingham</t>
  </si>
  <si>
    <t>Blackburn with Darwen</t>
  </si>
  <si>
    <t>Blackpool</t>
  </si>
  <si>
    <t>Bolton</t>
  </si>
  <si>
    <t>Bournemouth</t>
  </si>
  <si>
    <t>Bracknell Forest</t>
  </si>
  <si>
    <t>Bradford</t>
  </si>
  <si>
    <t>360 / 280</t>
  </si>
  <si>
    <t>£20 / £16</t>
  </si>
  <si>
    <t>Brighton and Hove</t>
  </si>
  <si>
    <t>Bristol, City of</t>
  </si>
  <si>
    <t>Buckinghamshire</t>
  </si>
  <si>
    <t>Bury</t>
  </si>
  <si>
    <t>Calderdale</t>
  </si>
  <si>
    <t>Cambridgeshire</t>
  </si>
  <si>
    <t>Central Bedfordshire</t>
  </si>
  <si>
    <t>Cheshire East</t>
  </si>
  <si>
    <t>Cheshire West and Chester</t>
  </si>
  <si>
    <t>Coventry</t>
  </si>
  <si>
    <t>Partnering with Warwickshire</t>
  </si>
  <si>
    <t>Cumbria</t>
  </si>
  <si>
    <t>Derby</t>
  </si>
  <si>
    <t>Devon</t>
  </si>
  <si>
    <t>Doncaster</t>
  </si>
  <si>
    <t>Dorset</t>
  </si>
  <si>
    <t>Dudley</t>
  </si>
  <si>
    <t>Durham</t>
  </si>
  <si>
    <t>East Riding of Yorkshire</t>
  </si>
  <si>
    <t>East Sussex</t>
  </si>
  <si>
    <t>Essex</t>
  </si>
  <si>
    <t>Gateshead</t>
  </si>
  <si>
    <t>Gloucestershire</t>
  </si>
  <si>
    <t>Halton</t>
  </si>
  <si>
    <t>Hampshire</t>
  </si>
  <si>
    <t>Hartlepool</t>
  </si>
  <si>
    <t>Herefordshire</t>
  </si>
  <si>
    <t>Hertfordshire</t>
  </si>
  <si>
    <t>Isle of Wight</t>
  </si>
  <si>
    <t>Kent</t>
  </si>
  <si>
    <t>Kingston upon Hull, City of</t>
  </si>
  <si>
    <t>Kirklees</t>
  </si>
  <si>
    <t>Lancashire</t>
  </si>
  <si>
    <t>Leeds</t>
  </si>
  <si>
    <t>Leicester</t>
  </si>
  <si>
    <t>Leicestershire</t>
  </si>
  <si>
    <t>Lincolnshire</t>
  </si>
  <si>
    <t>Luton</t>
  </si>
  <si>
    <t>Manchester</t>
  </si>
  <si>
    <t>Medway</t>
  </si>
  <si>
    <t>Merseyside</t>
  </si>
  <si>
    <t>Middlesbrough</t>
  </si>
  <si>
    <t>Milton Keynes</t>
  </si>
  <si>
    <t>Newcastle upon Tyne</t>
  </si>
  <si>
    <t>North Somerset</t>
  </si>
  <si>
    <t>North Tyneside</t>
  </si>
  <si>
    <t>North Yorkshire</t>
  </si>
  <si>
    <t>Northamptonshire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</si>
  <si>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</si>
  <si>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</si>
  <si>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</si>
  <si>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</si>
  <si>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</si>
  <si>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</si>
  <si>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</si>
  <si>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Portsmouth</t>
  </si>
  <si>
    <t>Reading</t>
  </si>
  <si>
    <t>Redcar and Cleveland</t>
  </si>
  <si>
    <t>Rochdale</t>
  </si>
  <si>
    <t>Rotherham</t>
  </si>
  <si>
    <t>Rutland</t>
  </si>
  <si>
    <t>Salford</t>
  </si>
  <si>
    <t>Sandwell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</si>
  <si>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</si>
  <si>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</si>
  <si>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</si>
  <si>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</si>
  <si>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</si>
  <si>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</si>
  <si>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</si>
  <si>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</si>
  <si>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Southend-on-Sea</t>
  </si>
  <si>
    <t>Staffordshire</t>
  </si>
  <si>
    <t>Stockport</t>
  </si>
  <si>
    <t>Stockton-on-Tees</t>
  </si>
  <si>
    <t>Stoke-on-Trent</t>
  </si>
  <si>
    <t>Suffolk</t>
  </si>
  <si>
    <t>Sunderland</t>
  </si>
  <si>
    <t>Surrey</t>
  </si>
  <si>
    <t>Swindon</t>
  </si>
  <si>
    <t>Tameside</t>
  </si>
  <si>
    <t>Telford and Wrekin</t>
  </si>
  <si>
    <t>Thurrock</t>
  </si>
  <si>
    <t>Torbay</t>
  </si>
  <si>
    <t>Trafford</t>
  </si>
  <si>
    <t>Wakefield</t>
  </si>
  <si>
    <t>Walsall</t>
  </si>
  <si>
    <t>Warrington</t>
  </si>
  <si>
    <t>Warwickshire County Council (partnering with Coventry City)</t>
  </si>
  <si>
    <t>West Berkshire</t>
  </si>
  <si>
    <t>West Sussex</t>
  </si>
  <si>
    <t>Wigan</t>
  </si>
  <si>
    <t>Wiltshire</t>
  </si>
  <si>
    <t>Windsor and Maidenhead</t>
  </si>
  <si>
    <t>Wokingham</t>
  </si>
  <si>
    <t>Wolverhampton</t>
  </si>
  <si>
    <t>Worcestershire</t>
  </si>
  <si>
    <t>York</t>
  </si>
  <si>
    <t>Number of places bid for</t>
  </si>
  <si>
    <t>Total pupils delivered</t>
  </si>
  <si>
    <t>Total pupils delivered L1/2 combined</t>
  </si>
  <si>
    <t>Warwickshire</t>
  </si>
  <si>
    <t>Total pupils delivered L1/L2 combined</t>
  </si>
  <si>
    <t xml:space="preserve">Barnsley </t>
  </si>
  <si>
    <t xml:space="preserve">Bath and North East Somerset </t>
  </si>
  <si>
    <t xml:space="preserve">Bedford </t>
  </si>
  <si>
    <t xml:space="preserve">Birmingham </t>
  </si>
  <si>
    <t xml:space="preserve">Blackburn with Darwen </t>
  </si>
  <si>
    <t xml:space="preserve">Blackpool </t>
  </si>
  <si>
    <t xml:space="preserve">Bolton </t>
  </si>
  <si>
    <t xml:space="preserve">Bracknell Forest </t>
  </si>
  <si>
    <t xml:space="preserve">Bradford </t>
  </si>
  <si>
    <t xml:space="preserve">Brighton and Hove </t>
  </si>
  <si>
    <t xml:space="preserve">Bristol, City of </t>
  </si>
  <si>
    <t xml:space="preserve">Buckinghamshire </t>
  </si>
  <si>
    <t xml:space="preserve">Bury </t>
  </si>
  <si>
    <t xml:space="preserve">Calderdale </t>
  </si>
  <si>
    <t xml:space="preserve">Cambridgeshire </t>
  </si>
  <si>
    <t xml:space="preserve">Central Bedfordshire </t>
  </si>
  <si>
    <t xml:space="preserve">Cheshire East </t>
  </si>
  <si>
    <t xml:space="preserve">Cheshire West and Chester </t>
  </si>
  <si>
    <t xml:space="preserve">Coventry </t>
  </si>
  <si>
    <t xml:space="preserve">Cumbria </t>
  </si>
  <si>
    <t xml:space="preserve">Derby </t>
  </si>
  <si>
    <t xml:space="preserve">Devon </t>
  </si>
  <si>
    <t xml:space="preserve">Doncaster </t>
  </si>
  <si>
    <t xml:space="preserve">Dudley </t>
  </si>
  <si>
    <t xml:space="preserve">Durham </t>
  </si>
  <si>
    <t xml:space="preserve">East Riding of Yorkshire </t>
  </si>
  <si>
    <t xml:space="preserve">East Sussex </t>
  </si>
  <si>
    <t xml:space="preserve">Essex </t>
  </si>
  <si>
    <t xml:space="preserve">Gateshead </t>
  </si>
  <si>
    <t xml:space="preserve">Gloucestershire </t>
  </si>
  <si>
    <t xml:space="preserve">Halton </t>
  </si>
  <si>
    <t xml:space="preserve">Hampshire </t>
  </si>
  <si>
    <t xml:space="preserve">Hartlepool </t>
  </si>
  <si>
    <t xml:space="preserve">Herefordshire </t>
  </si>
  <si>
    <t xml:space="preserve">Hertfordshire </t>
  </si>
  <si>
    <t xml:space="preserve">Kent </t>
  </si>
  <si>
    <t xml:space="preserve">Kirklees </t>
  </si>
  <si>
    <t xml:space="preserve">Lancashire </t>
  </si>
  <si>
    <t xml:space="preserve">Lancaster City Council </t>
  </si>
  <si>
    <t xml:space="preserve">Leeds </t>
  </si>
  <si>
    <t xml:space="preserve">Leicester </t>
  </si>
  <si>
    <t xml:space="preserve">Leicestershire </t>
  </si>
  <si>
    <t xml:space="preserve">Lincolnshire </t>
  </si>
  <si>
    <t xml:space="preserve">Luton </t>
  </si>
  <si>
    <t xml:space="preserve">Manchester </t>
  </si>
  <si>
    <t xml:space="preserve">Medway </t>
  </si>
  <si>
    <t xml:space="preserve">Merseyside </t>
  </si>
  <si>
    <t xml:space="preserve">Middlesbrough </t>
  </si>
  <si>
    <t xml:space="preserve">Milton Keynes </t>
  </si>
  <si>
    <t xml:space="preserve">Newcastle upon Tyne </t>
  </si>
  <si>
    <t xml:space="preserve">North Somerset </t>
  </si>
  <si>
    <t xml:space="preserve">North Tyneside </t>
  </si>
  <si>
    <t xml:space="preserve">North Yorkshire </t>
  </si>
  <si>
    <t xml:space="preserve">Northamptonshire </t>
  </si>
  <si>
    <t xml:space="preserve">Northumberland </t>
  </si>
  <si>
    <t xml:space="preserve">Nottingham </t>
  </si>
  <si>
    <t xml:space="preserve">Nottinghamshire </t>
  </si>
  <si>
    <t xml:space="preserve">Oldham </t>
  </si>
  <si>
    <t xml:space="preserve">Oxfordshire </t>
  </si>
  <si>
    <t xml:space="preserve">Peterborough </t>
  </si>
  <si>
    <t xml:space="preserve">Plymouth </t>
  </si>
  <si>
    <t xml:space="preserve">Portsmouth </t>
  </si>
  <si>
    <t xml:space="preserve">Reading </t>
  </si>
  <si>
    <t xml:space="preserve">Redcar and Cleveland </t>
  </si>
  <si>
    <t xml:space="preserve">Rochdale </t>
  </si>
  <si>
    <t xml:space="preserve">Rotherham </t>
  </si>
  <si>
    <t xml:space="preserve">Rutland </t>
  </si>
  <si>
    <t xml:space="preserve">Salford </t>
  </si>
  <si>
    <t xml:space="preserve">Sandwell </t>
  </si>
  <si>
    <t xml:space="preserve">Sheffield </t>
  </si>
  <si>
    <t xml:space="preserve">Shropshire </t>
  </si>
  <si>
    <t xml:space="preserve">Slough </t>
  </si>
  <si>
    <t xml:space="preserve">Solihull </t>
  </si>
  <si>
    <t xml:space="preserve">Somerset </t>
  </si>
  <si>
    <t xml:space="preserve">South Gloucestershire </t>
  </si>
  <si>
    <t xml:space="preserve">South Tyneside </t>
  </si>
  <si>
    <t xml:space="preserve">Southampton </t>
  </si>
  <si>
    <t xml:space="preserve">Southend-on-Sea </t>
  </si>
  <si>
    <t xml:space="preserve">Staffordshire </t>
  </si>
  <si>
    <t xml:space="preserve">Stockport </t>
  </si>
  <si>
    <t xml:space="preserve">Stockton-on-Tees </t>
  </si>
  <si>
    <t xml:space="preserve">Stoke-on-Trent </t>
  </si>
  <si>
    <t xml:space="preserve">Suffolk </t>
  </si>
  <si>
    <t xml:space="preserve">Sunderland </t>
  </si>
  <si>
    <t xml:space="preserve">Surrey </t>
  </si>
  <si>
    <t xml:space="preserve">Tameside </t>
  </si>
  <si>
    <t xml:space="preserve">Telford and Wrekin </t>
  </si>
  <si>
    <t xml:space="preserve">Thurrock </t>
  </si>
  <si>
    <t xml:space="preserve">Torbay </t>
  </si>
  <si>
    <t xml:space="preserve">Trafford </t>
  </si>
  <si>
    <t xml:space="preserve">Wakefield </t>
  </si>
  <si>
    <t xml:space="preserve">Walsall </t>
  </si>
  <si>
    <t xml:space="preserve">Warrington </t>
  </si>
  <si>
    <t xml:space="preserve">Warwickshire </t>
  </si>
  <si>
    <t xml:space="preserve">West Berkshire </t>
  </si>
  <si>
    <t xml:space="preserve">West Sussex </t>
  </si>
  <si>
    <t xml:space="preserve">Wigan </t>
  </si>
  <si>
    <t xml:space="preserve">Wiltshire </t>
  </si>
  <si>
    <t xml:space="preserve">Windsor and Maidenhead </t>
  </si>
  <si>
    <t xml:space="preserve">Wokingham </t>
  </si>
  <si>
    <t xml:space="preserve">Wolverhampton </t>
  </si>
  <si>
    <t xml:space="preserve">Worcestershire </t>
  </si>
  <si>
    <t xml:space="preserve">After school clubs (additional funding awarded to Blackpool Borough Council)
</t>
  </si>
  <si>
    <t>BARNSLEY</t>
  </si>
  <si>
    <t>BATH AND NORTH EAST SOMERSET</t>
  </si>
  <si>
    <t>BEDFORD BOROUGH COUNCIL</t>
  </si>
  <si>
    <t>BEDFORDSHIRE</t>
  </si>
  <si>
    <t>BIRMINGHAM</t>
  </si>
  <si>
    <t>BLACKBURN WITH DARWEN</t>
  </si>
  <si>
    <t>BLACKPOOL</t>
  </si>
  <si>
    <t>BOLTON</t>
  </si>
  <si>
    <t>BOURNEMOUTH</t>
  </si>
  <si>
    <t>BRACKNELL FOREST</t>
  </si>
  <si>
    <t>BRADFORD</t>
  </si>
  <si>
    <t>BRIGHTON AND HOVE</t>
  </si>
  <si>
    <t>BUCKINGHAMSHIRE</t>
  </si>
  <si>
    <t>BURY</t>
  </si>
  <si>
    <t>CALDERDALE</t>
  </si>
  <si>
    <t>CAMBRIDGESHIRE</t>
  </si>
  <si>
    <t>CENTRAL BEDFORDSHIRE</t>
  </si>
  <si>
    <t>CHESHIRE (FORMER)</t>
  </si>
  <si>
    <t>CHESHIRE EAST</t>
  </si>
  <si>
    <t>CHESHIRE WEST AND CHESTER</t>
  </si>
  <si>
    <t>CITY OF BRISTOL</t>
  </si>
  <si>
    <t>CORNWALL AND ISLES OF SCILLY</t>
  </si>
  <si>
    <t>COVENTRY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</si>
  <si>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</si>
  <si>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</si>
  <si>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</si>
  <si>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</si>
  <si>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</si>
  <si>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</si>
  <si>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</si>
  <si>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</si>
  <si>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</si>
  <si>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EAST RIDING OF YORKSHIRE</t>
  </si>
  <si>
    <t>EAST SUSSEX</t>
  </si>
  <si>
    <t>ESSEX</t>
  </si>
  <si>
    <t>GATESHEAD</t>
  </si>
  <si>
    <t>GLOUCESTERSHIRE</t>
  </si>
  <si>
    <t>HALTON</t>
  </si>
  <si>
    <t>HAMPSHIRE</t>
  </si>
  <si>
    <t>HARTLEPOOL</t>
  </si>
  <si>
    <t>HEREFORDSHIRE</t>
  </si>
  <si>
    <t>HERTFORDSHIRE</t>
  </si>
  <si>
    <t>ISLE OF WIGHT</t>
  </si>
  <si>
    <t>KENT</t>
  </si>
  <si>
    <t>KINGSTON UPON HULL</t>
  </si>
  <si>
    <t>KIRKLEES</t>
  </si>
  <si>
    <t>KNOWSLEY</t>
  </si>
  <si>
    <t>LANCASHIRE</t>
  </si>
  <si>
    <t>LANCASTER</t>
  </si>
  <si>
    <t>LEEDS</t>
  </si>
  <si>
    <t>LEICESTER</t>
  </si>
  <si>
    <t>LEICESTERSHIRE</t>
  </si>
  <si>
    <t>LINCOLNSHIRE</t>
  </si>
  <si>
    <t>LIVERPOOL</t>
  </si>
  <si>
    <t>LUTON</t>
  </si>
  <si>
    <t>MANCHESTER</t>
  </si>
  <si>
    <t>MEDWAY</t>
  </si>
  <si>
    <t>MERSEYSIDE</t>
  </si>
  <si>
    <t>MIDDLESBROUGH</t>
  </si>
  <si>
    <t>MILTON KEYNES</t>
  </si>
  <si>
    <t>NEWCASTLE UPON TYNE</t>
  </si>
  <si>
    <t>NORFOLK</t>
  </si>
  <si>
    <t/>
  </si>
  <si>
    <t>NORTH EAST LINCOLNSHIRE</t>
  </si>
  <si>
    <t>NORTH LINCOLNSHIRE</t>
  </si>
  <si>
    <t>NORTH SOMERSET</t>
  </si>
  <si>
    <t>NORTH TYNESIDE</t>
  </si>
  <si>
    <t>NORTH YORKSHIRE</t>
  </si>
  <si>
    <t>NORTHAMPTONSHIRE</t>
  </si>
  <si>
    <t>NORTHUMBERLAND</t>
  </si>
  <si>
    <t>NOTTINGHAM</t>
  </si>
  <si>
    <t>NOTTINGHAMSHIRE</t>
  </si>
  <si>
    <t>OLDHAM</t>
  </si>
  <si>
    <t>OXFORDSHIRE</t>
  </si>
  <si>
    <t>PETERBOROUGH</t>
  </si>
  <si>
    <t>PLYMOUTH</t>
  </si>
  <si>
    <t>POOLE</t>
  </si>
  <si>
    <t>PORTSMOUTH</t>
  </si>
  <si>
    <t>READING</t>
  </si>
  <si>
    <t>REDCAR AND CLEVELAND</t>
  </si>
  <si>
    <t>ROCHDALE</t>
  </si>
  <si>
    <t>ROTHERHAM</t>
  </si>
  <si>
    <t>RUTLAND</t>
  </si>
  <si>
    <t>SALFORD</t>
  </si>
  <si>
    <t>SANDWELL</t>
  </si>
  <si>
    <t>SEFTON</t>
  </si>
  <si>
    <t>SHEFFIELD</t>
  </si>
  <si>
    <t>SHROPSHIRE</t>
  </si>
  <si>
    <t>SLOUGH</t>
  </si>
  <si>
    <t>SOLIHULL</t>
  </si>
  <si>
    <t>SOMERSET</t>
  </si>
  <si>
    <t>SOUTH GLOUCESTERSHIRE</t>
  </si>
  <si>
    <t>SOUTH TYNESIDE</t>
  </si>
  <si>
    <t>SOUTHAMPTON</t>
  </si>
  <si>
    <t>SOUTHEND ON SEA</t>
  </si>
  <si>
    <t>ST. HELENS</t>
  </si>
  <si>
    <t>STAFFORDSHIRE</t>
  </si>
  <si>
    <t>STOCKPORT</t>
  </si>
  <si>
    <t>STOCKTON ON TEES</t>
  </si>
  <si>
    <t>STOKE ON TRENT</t>
  </si>
  <si>
    <t>SUFFOLK</t>
  </si>
  <si>
    <t>SUNDERLAND</t>
  </si>
  <si>
    <t>SURREY</t>
  </si>
  <si>
    <t>SWINDON</t>
  </si>
  <si>
    <t>TAMESIDE</t>
  </si>
  <si>
    <t>TELFORD AND WREKIN</t>
  </si>
  <si>
    <t>THURROCK</t>
  </si>
  <si>
    <t>TORBAY</t>
  </si>
  <si>
    <t>TRAFFORD</t>
  </si>
  <si>
    <t>TYNE AND WEAR</t>
  </si>
  <si>
    <t>WAKEFIELD</t>
  </si>
  <si>
    <t>WALSALL</t>
  </si>
  <si>
    <t>WARRINGTON</t>
  </si>
  <si>
    <t>WARWICKSHIRE</t>
  </si>
  <si>
    <t>WEST BERKSHIRE</t>
  </si>
  <si>
    <t>WEST SUSSEX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</si>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</sst>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£&quot;#,##0.00;\-&quot;£&quot;#,##0.00"/>
    <numFmt numFmtId="165" formatCode="&quot;£&quot;#,##0.00;[Red]\-&quot;£&quot;#,##0.00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_ ;\-0\ "/>
    <numFmt numFmtId="169" formatCode="&quot;£&quot;#,##0.00"/>
    <numFmt numFmtId="170" formatCode="&quot;£&quot;#,##0"/>
    <numFmt numFmtId="171" formatCode="_-* #,##0_-;\-* #,##0_-;_-* &quot;-&quot;??_-;_-@_-"/>
    <numFmt numFmtId="172" formatCode="[$-809]dd\ mmmm\ yyyy;@"/>
    <numFmt numFmtId="173" formatCode="[$-F800]dddd\,\ mmmm\ dd\,\ yyyy"/>
    <numFmt numFmtId="174" formatCode="#,##0.000_);[Red]\(#,##0.000\);\-_)"/>
    <numFmt numFmtId="175" formatCode="#,##0.0%;[Red]\(#,##0.0%\);\-"/>
    <numFmt numFmtId="176" formatCode="#,##0;[Red]\(#,##0\);\-"/>
    <numFmt numFmtId="177" formatCode="[Red]&quot;E: &quot;#,##0;[Red]&quot;E: &quot;\-#,##0;[Blue]&quot;OK&quot;"/>
    <numFmt numFmtId="178" formatCode="#,##0.00_ ;\-#,##0.00\ "/>
  </numFmts>
  <fonts count="80">
    <font>
      <sz val="10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name val="Arial"/>
      <family val="2"/>
    </font>
    <font>
      <sz val="8"/>
      <color indexed="72"/>
      <name val="MS Sans Serif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u/>
      <sz val="10"/>
      <color indexed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color indexed="8"/>
      <name val="Helvetica Neue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1"/>
      <color theme="0"/>
      <name val="Trebuchet MS"/>
      <family val="2"/>
      <scheme val="minor"/>
    </font>
    <font>
      <b/>
      <sz val="18"/>
      <color rgb="FF57626E"/>
      <name val="Calibri"/>
      <family val="2"/>
    </font>
    <font>
      <b/>
      <sz val="14"/>
      <color rgb="FF57626E"/>
      <name val="Calibri"/>
      <family val="2"/>
    </font>
    <font>
      <b/>
      <sz val="13"/>
      <color theme="0"/>
      <name val="Calibri"/>
      <family val="2"/>
    </font>
    <font>
      <sz val="11"/>
      <color rgb="FF9C0006"/>
      <name val="Trebuchet MS"/>
      <family val="2"/>
      <scheme val="minor"/>
    </font>
    <font>
      <b/>
      <sz val="11"/>
      <color rgb="FFFA7D00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i/>
      <sz val="11"/>
      <color rgb="FF7F7F7F"/>
      <name val="Trebuchet MS"/>
      <family val="2"/>
      <scheme val="minor"/>
    </font>
    <font>
      <sz val="10"/>
      <color rgb="FF437C9B"/>
      <name val="Calibri"/>
      <family val="2"/>
    </font>
    <font>
      <sz val="11"/>
      <color rgb="FF006100"/>
      <name val="Trebuchet MS"/>
      <family val="2"/>
      <scheme val="min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Trebuchet MS"/>
      <family val="2"/>
      <scheme val="minor"/>
    </font>
    <font>
      <sz val="11"/>
      <color rgb="FFFA7D00"/>
      <name val="Trebuchet MS"/>
      <family val="2"/>
      <scheme val="minor"/>
    </font>
    <font>
      <sz val="11"/>
      <color rgb="FF9C6500"/>
      <name val="Trebuchet MS"/>
      <family val="2"/>
      <scheme val="minor"/>
    </font>
    <font>
      <sz val="10"/>
      <color theme="1"/>
      <name val="Trebuchet MS"/>
      <family val="2"/>
    </font>
    <font>
      <b/>
      <sz val="11"/>
      <color rgb="FF3F3F3F"/>
      <name val="Trebuchet MS"/>
      <family val="2"/>
      <scheme val="minor"/>
    </font>
    <font>
      <b/>
      <sz val="18"/>
      <color theme="3"/>
      <name val="Trebuchet MS"/>
      <family val="2"/>
      <scheme val="major"/>
    </font>
    <font>
      <b/>
      <sz val="11"/>
      <color theme="1"/>
      <name val="Trebuchet MS"/>
      <family val="2"/>
      <scheme val="minor"/>
    </font>
    <font>
      <sz val="11"/>
      <color rgb="FFFF0000"/>
      <name val="Trebuchet MS"/>
      <family val="2"/>
      <scheme val="minor"/>
    </font>
    <font>
      <sz val="10"/>
      <color rgb="FF57626E"/>
      <name val="Calibri"/>
      <family val="2"/>
    </font>
    <font>
      <sz val="10"/>
      <color theme="9" tint="-0.499984740745262"/>
      <name val="Calibri"/>
      <family val="2"/>
    </font>
    <font>
      <sz val="10"/>
      <color rgb="FFAE1231"/>
      <name val="Calibri"/>
      <family val="2"/>
    </font>
    <font>
      <b/>
      <sz val="10"/>
      <color theme="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Trebuchet MS"/>
      <family val="2"/>
      <scheme val="minor"/>
    </font>
    <font>
      <b/>
      <sz val="11"/>
      <color theme="1"/>
      <name val="Trebuchet MS"/>
      <family val="2"/>
      <scheme val="major"/>
    </font>
    <font>
      <b/>
      <sz val="11"/>
      <color rgb="FF000000"/>
      <name val="Trebuchet MS"/>
      <family val="2"/>
      <scheme val="major"/>
    </font>
    <font>
      <sz val="11"/>
      <color theme="1"/>
      <name val="Trebuchet MS"/>
      <family val="2"/>
      <scheme val="major"/>
    </font>
    <font>
      <b/>
      <i/>
      <sz val="11"/>
      <color indexed="8"/>
      <name val="Trebuchet MS"/>
      <family val="2"/>
      <scheme val="major"/>
    </font>
    <font>
      <sz val="11"/>
      <color indexed="8"/>
      <name val="Trebuchet MS"/>
      <family val="2"/>
      <scheme val="major"/>
    </font>
    <font>
      <b/>
      <sz val="11"/>
      <color rgb="FF000000"/>
      <name val="Trebuchet MS"/>
      <family val="2"/>
    </font>
    <font>
      <sz val="11"/>
      <color rgb="FF000000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sz val="10"/>
      <color indexed="8"/>
      <name val="Trebuchet MS"/>
      <family val="2"/>
    </font>
    <font>
      <sz val="10"/>
      <name val="Trebuchet MS"/>
      <family val="2"/>
    </font>
  </fonts>
  <fills count="7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5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7626E"/>
        <bgColor indexed="64"/>
      </patternFill>
    </fill>
    <fill>
      <patternFill patternType="solid">
        <fgColor rgb="FFA2A5AD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DE3D2"/>
        <bgColor indexed="64"/>
      </patternFill>
    </fill>
    <fill>
      <patternFill patternType="solid">
        <fgColor rgb="FFD6E7F2"/>
        <bgColor indexed="64"/>
      </patternFill>
    </fill>
    <fill>
      <patternFill patternType="solid">
        <fgColor rgb="FF86B3CB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2A2C1"/>
        <bgColor indexed="64"/>
      </patternFill>
    </fill>
    <fill>
      <patternFill patternType="solid">
        <fgColor rgb="FFD2E7B8"/>
        <bgColor indexed="64"/>
      </patternFill>
    </fill>
    <fill>
      <patternFill patternType="solid">
        <fgColor rgb="FFAE1231"/>
        <bgColor indexed="64"/>
      </patternFill>
    </fill>
    <fill>
      <patternFill patternType="solid">
        <fgColor theme="4" tint="0.89999084444715716"/>
        <bgColor rgb="FFC0C0C0"/>
      </patternFill>
    </fill>
    <fill>
      <patternFill patternType="solid">
        <fgColor theme="0"/>
        <bgColor indexed="64"/>
      </patternFill>
    </fill>
    <fill>
      <patternFill patternType="solid">
        <fgColor theme="4" tint="0.89999084444715716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4" tint="0.89999084444715716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49992370372631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AE1231"/>
      </bottom>
      <diagonal/>
    </border>
    <border>
      <left/>
      <right/>
      <top/>
      <bottom style="thin">
        <color rgb="FFAE123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6"/>
      </left>
      <right style="thin">
        <color theme="6"/>
      </right>
      <top/>
      <bottom/>
      <diagonal/>
    </border>
  </borders>
  <cellStyleXfs count="297">
    <xf numFmtId="0" fontId="0" fillId="0" borderId="0"/>
    <xf numFmtId="0" fontId="35" fillId="24" borderId="0" applyNumberFormat="0" applyBorder="0" applyAlignment="0" applyProtection="0"/>
    <xf numFmtId="0" fontId="7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7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25" borderId="0" applyNumberFormat="0" applyBorder="0" applyAlignment="0" applyProtection="0"/>
    <xf numFmtId="0" fontId="35" fillId="26" borderId="0" applyNumberFormat="0" applyBorder="0" applyAlignment="0" applyProtection="0"/>
    <xf numFmtId="0" fontId="7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26" borderId="0" applyNumberFormat="0" applyBorder="0" applyAlignment="0" applyProtection="0"/>
    <xf numFmtId="0" fontId="35" fillId="27" borderId="0" applyNumberFormat="0" applyBorder="0" applyAlignment="0" applyProtection="0"/>
    <xf numFmtId="0" fontId="7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7" fillId="11" borderId="0" applyNumberFormat="0" applyBorder="0" applyAlignment="0" applyProtection="0"/>
    <xf numFmtId="0" fontId="35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7" fillId="7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7" fillId="11" borderId="0" applyNumberFormat="0" applyBorder="0" applyAlignment="0" applyProtection="0"/>
    <xf numFmtId="0" fontId="35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7" fillId="5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7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4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7" fillId="12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7" fillId="11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7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6" fillId="36" borderId="0" applyNumberFormat="0" applyBorder="0" applyAlignment="0" applyProtection="0"/>
    <xf numFmtId="0" fontId="8" fillId="11" borderId="0" applyNumberFormat="0" applyBorder="0" applyAlignment="0" applyProtection="0"/>
    <xf numFmtId="0" fontId="36" fillId="37" borderId="0" applyNumberFormat="0" applyBorder="0" applyAlignment="0" applyProtection="0"/>
    <xf numFmtId="0" fontId="8" fillId="15" borderId="0" applyNumberFormat="0" applyBorder="0" applyAlignment="0" applyProtection="0"/>
    <xf numFmtId="0" fontId="36" fillId="38" borderId="0" applyNumberFormat="0" applyBorder="0" applyAlignment="0" applyProtection="0"/>
    <xf numFmtId="0" fontId="8" fillId="16" borderId="0" applyNumberFormat="0" applyBorder="0" applyAlignment="0" applyProtection="0"/>
    <xf numFmtId="0" fontId="36" fillId="14" borderId="0" applyNumberFormat="0" applyBorder="0" applyAlignment="0" applyProtection="0"/>
    <xf numFmtId="0" fontId="36" fillId="39" borderId="0" applyNumberFormat="0" applyBorder="0" applyAlignment="0" applyProtection="0"/>
    <xf numFmtId="0" fontId="8" fillId="12" borderId="0" applyNumberFormat="0" applyBorder="0" applyAlignment="0" applyProtection="0"/>
    <xf numFmtId="0" fontId="36" fillId="17" borderId="0" applyNumberFormat="0" applyBorder="0" applyAlignment="0" applyProtection="0"/>
    <xf numFmtId="0" fontId="36" fillId="40" borderId="0" applyNumberFormat="0" applyBorder="0" applyAlignment="0" applyProtection="0"/>
    <xf numFmtId="0" fontId="8" fillId="11" borderId="0" applyNumberFormat="0" applyBorder="0" applyAlignment="0" applyProtection="0"/>
    <xf numFmtId="0" fontId="36" fillId="41" borderId="0" applyNumberFormat="0" applyBorder="0" applyAlignment="0" applyProtection="0"/>
    <xf numFmtId="0" fontId="8" fillId="5" borderId="0" applyNumberFormat="0" applyBorder="0" applyAlignment="0" applyProtection="0"/>
    <xf numFmtId="0" fontId="36" fillId="18" borderId="0" applyNumberFormat="0" applyBorder="0" applyAlignment="0" applyProtection="0"/>
    <xf numFmtId="172" fontId="37" fillId="0" borderId="0">
      <alignment horizontal="left"/>
    </xf>
    <xf numFmtId="173" fontId="38" fillId="0" borderId="0"/>
    <xf numFmtId="0" fontId="39" fillId="42" borderId="0" applyProtection="0">
      <alignment vertical="center"/>
    </xf>
    <xf numFmtId="0" fontId="29" fillId="43" borderId="0" applyProtection="0">
      <alignment vertical="center"/>
    </xf>
    <xf numFmtId="0" fontId="27" fillId="0" borderId="11" applyProtection="0">
      <alignment vertical="center"/>
    </xf>
    <xf numFmtId="0" fontId="27" fillId="0" borderId="12" applyFill="0" applyProtection="0">
      <alignment vertical="center"/>
    </xf>
    <xf numFmtId="0" fontId="36" fillId="44" borderId="0" applyNumberFormat="0" applyBorder="0" applyAlignment="0" applyProtection="0"/>
    <xf numFmtId="0" fontId="8" fillId="19" borderId="0" applyNumberFormat="0" applyBorder="0" applyAlignment="0" applyProtection="0"/>
    <xf numFmtId="0" fontId="36" fillId="45" borderId="0" applyNumberFormat="0" applyBorder="0" applyAlignment="0" applyProtection="0"/>
    <xf numFmtId="0" fontId="8" fillId="15" borderId="0" applyNumberFormat="0" applyBorder="0" applyAlignment="0" applyProtection="0"/>
    <xf numFmtId="0" fontId="36" fillId="46" borderId="0" applyNumberFormat="0" applyBorder="0" applyAlignment="0" applyProtection="0"/>
    <xf numFmtId="0" fontId="8" fillId="16" borderId="0" applyNumberFormat="0" applyBorder="0" applyAlignment="0" applyProtection="0"/>
    <xf numFmtId="0" fontId="36" fillId="47" borderId="0" applyNumberFormat="0" applyBorder="0" applyAlignment="0" applyProtection="0"/>
    <xf numFmtId="0" fontId="8" fillId="21" borderId="0" applyNumberFormat="0" applyBorder="0" applyAlignment="0" applyProtection="0"/>
    <xf numFmtId="0" fontId="36" fillId="48" borderId="0" applyNumberFormat="0" applyBorder="0" applyAlignment="0" applyProtection="0"/>
    <xf numFmtId="0" fontId="8" fillId="22" borderId="0" applyNumberFormat="0" applyBorder="0" applyAlignment="0" applyProtection="0"/>
    <xf numFmtId="0" fontId="36" fillId="49" borderId="0" applyNumberFormat="0" applyBorder="0" applyAlignment="0" applyProtection="0"/>
    <xf numFmtId="0" fontId="8" fillId="23" borderId="0" applyNumberFormat="0" applyBorder="0" applyAlignment="0" applyProtection="0"/>
    <xf numFmtId="15" fontId="28" fillId="50" borderId="0">
      <alignment vertical="center"/>
    </xf>
    <xf numFmtId="17" fontId="28" fillId="50" borderId="0">
      <alignment vertical="center"/>
    </xf>
    <xf numFmtId="174" fontId="28" fillId="50" borderId="0">
      <alignment vertical="center"/>
    </xf>
    <xf numFmtId="175" fontId="28" fillId="50" borderId="0">
      <alignment horizontal="right" vertical="center"/>
    </xf>
    <xf numFmtId="49" fontId="28" fillId="50" borderId="0">
      <alignment vertical="center"/>
    </xf>
    <xf numFmtId="49" fontId="28" fillId="50" borderId="13">
      <alignment vertical="center"/>
    </xf>
    <xf numFmtId="15" fontId="28" fillId="51" borderId="0">
      <alignment vertical="center"/>
    </xf>
    <xf numFmtId="17" fontId="28" fillId="51" borderId="0">
      <alignment vertical="center"/>
    </xf>
    <xf numFmtId="174" fontId="28" fillId="51" borderId="0">
      <alignment vertical="center"/>
    </xf>
    <xf numFmtId="175" fontId="28" fillId="51" borderId="0">
      <alignment horizontal="right" vertical="center"/>
    </xf>
    <xf numFmtId="49" fontId="28" fillId="51" borderId="0">
      <alignment vertical="center"/>
    </xf>
    <xf numFmtId="49" fontId="28" fillId="51" borderId="13">
      <alignment vertical="center"/>
    </xf>
    <xf numFmtId="15" fontId="28" fillId="52" borderId="0">
      <alignment vertical="center"/>
    </xf>
    <xf numFmtId="17" fontId="28" fillId="52" borderId="0">
      <alignment vertical="center"/>
    </xf>
    <xf numFmtId="174" fontId="28" fillId="52" borderId="0">
      <alignment vertical="center"/>
    </xf>
    <xf numFmtId="175" fontId="28" fillId="52" borderId="0">
      <alignment horizontal="right" vertical="center"/>
    </xf>
    <xf numFmtId="49" fontId="28" fillId="52" borderId="0">
      <alignment vertical="center"/>
    </xf>
    <xf numFmtId="49" fontId="28" fillId="52" borderId="13">
      <alignment vertical="center"/>
    </xf>
    <xf numFmtId="0" fontId="40" fillId="53" borderId="0" applyNumberFormat="0" applyBorder="0" applyAlignment="0" applyProtection="0"/>
    <xf numFmtId="0" fontId="9" fillId="6" borderId="0" applyNumberFormat="0" applyBorder="0" applyAlignment="0" applyProtection="0"/>
    <xf numFmtId="15" fontId="28" fillId="0" borderId="0">
      <alignment vertical="center"/>
    </xf>
    <xf numFmtId="17" fontId="28" fillId="0" borderId="0">
      <alignment vertical="center"/>
    </xf>
    <xf numFmtId="174" fontId="28" fillId="0" borderId="0">
      <alignment vertical="center"/>
    </xf>
    <xf numFmtId="175" fontId="28" fillId="0" borderId="0">
      <alignment horizontal="right" vertical="center"/>
    </xf>
    <xf numFmtId="176" fontId="28" fillId="0" borderId="14">
      <alignment vertical="center"/>
    </xf>
    <xf numFmtId="175" fontId="28" fillId="0" borderId="14">
      <alignment horizontal="right" vertical="center"/>
    </xf>
    <xf numFmtId="15" fontId="28" fillId="0" borderId="13">
      <alignment vertical="center"/>
    </xf>
    <xf numFmtId="17" fontId="28" fillId="0" borderId="13">
      <alignment vertical="center"/>
    </xf>
    <xf numFmtId="174" fontId="28" fillId="0" borderId="13">
      <alignment vertical="center"/>
    </xf>
    <xf numFmtId="175" fontId="28" fillId="0" borderId="13">
      <alignment horizontal="right" vertical="center"/>
    </xf>
    <xf numFmtId="176" fontId="30" fillId="0" borderId="14">
      <alignment vertical="center"/>
    </xf>
    <xf numFmtId="175" fontId="30" fillId="0" borderId="14">
      <alignment horizontal="right" vertical="center"/>
    </xf>
    <xf numFmtId="0" fontId="41" fillId="54" borderId="15" applyNumberFormat="0" applyAlignment="0" applyProtection="0"/>
    <xf numFmtId="0" fontId="10" fillId="4" borderId="1" applyNumberFormat="0" applyAlignment="0" applyProtection="0"/>
    <xf numFmtId="0" fontId="42" fillId="55" borderId="16" applyNumberFormat="0" applyAlignment="0" applyProtection="0"/>
    <xf numFmtId="0" fontId="11" fillId="20" borderId="2" applyNumberFormat="0" applyAlignment="0" applyProtection="0"/>
    <xf numFmtId="167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5" fontId="44" fillId="0" borderId="0">
      <alignment vertical="center"/>
    </xf>
    <xf numFmtId="17" fontId="44" fillId="0" borderId="0">
      <alignment vertical="center"/>
    </xf>
    <xf numFmtId="174" fontId="44" fillId="0" borderId="0">
      <alignment vertical="center"/>
    </xf>
    <xf numFmtId="175" fontId="44" fillId="0" borderId="0">
      <alignment horizontal="right" vertical="center"/>
    </xf>
    <xf numFmtId="49" fontId="44" fillId="0" borderId="0">
      <alignment vertical="center"/>
    </xf>
    <xf numFmtId="49" fontId="44" fillId="0" borderId="13">
      <alignment vertical="center"/>
    </xf>
    <xf numFmtId="0" fontId="45" fillId="56" borderId="0" applyNumberFormat="0" applyBorder="0" applyAlignment="0" applyProtection="0"/>
    <xf numFmtId="0" fontId="13" fillId="11" borderId="0" applyNumberFormat="0" applyBorder="0" applyAlignment="0" applyProtection="0"/>
    <xf numFmtId="0" fontId="46" fillId="0" borderId="17" applyNumberFormat="0" applyFill="0" applyAlignment="0" applyProtection="0"/>
    <xf numFmtId="0" fontId="14" fillId="0" borderId="3" applyNumberFormat="0" applyFill="0" applyAlignment="0" applyProtection="0"/>
    <xf numFmtId="0" fontId="47" fillId="0" borderId="18" applyNumberFormat="0" applyFill="0" applyAlignment="0" applyProtection="0"/>
    <xf numFmtId="0" fontId="15" fillId="0" borderId="4" applyNumberFormat="0" applyFill="0" applyAlignment="0" applyProtection="0"/>
    <xf numFmtId="0" fontId="48" fillId="0" borderId="19" applyNumberFormat="0" applyFill="0" applyAlignment="0" applyProtection="0"/>
    <xf numFmtId="0" fontId="16" fillId="0" borderId="5" applyNumberFormat="0" applyFill="0" applyAlignment="0" applyProtection="0"/>
    <xf numFmtId="0" fontId="4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50" fillId="57" borderId="15" applyNumberFormat="0" applyAlignment="0" applyProtection="0"/>
    <xf numFmtId="0" fontId="17" fillId="13" borderId="1" applyNumberFormat="0" applyAlignment="0" applyProtection="0"/>
    <xf numFmtId="0" fontId="51" fillId="0" borderId="20" applyNumberFormat="0" applyFill="0" applyAlignment="0" applyProtection="0"/>
    <xf numFmtId="0" fontId="18" fillId="0" borderId="6" applyNumberFormat="0" applyFill="0" applyAlignment="0" applyProtection="0"/>
    <xf numFmtId="0" fontId="52" fillId="58" borderId="0" applyNumberFormat="0" applyBorder="0" applyAlignment="0" applyProtection="0"/>
    <xf numFmtId="0" fontId="19" fillId="13" borderId="0" applyNumberFormat="0" applyBorder="0" applyAlignment="0" applyProtection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3" fillId="0" borderId="0" applyAlignment="0">
      <alignment vertical="top" wrapText="1"/>
      <protection locked="0"/>
    </xf>
    <xf numFmtId="0" fontId="5" fillId="0" borderId="0"/>
    <xf numFmtId="0" fontId="4" fillId="0" borderId="0"/>
    <xf numFmtId="0" fontId="2" fillId="0" borderId="0"/>
    <xf numFmtId="0" fontId="34" fillId="0" borderId="0"/>
    <xf numFmtId="0" fontId="4" fillId="0" borderId="0"/>
    <xf numFmtId="0" fontId="34" fillId="0" borderId="0"/>
    <xf numFmtId="0" fontId="53" fillId="0" borderId="0"/>
    <xf numFmtId="0" fontId="35" fillId="0" borderId="0"/>
    <xf numFmtId="0" fontId="2" fillId="0" borderId="0"/>
    <xf numFmtId="0" fontId="3" fillId="0" borderId="0" applyAlignment="0">
      <alignment vertical="top" wrapText="1"/>
      <protection locked="0"/>
    </xf>
    <xf numFmtId="0" fontId="35" fillId="0" borderId="0"/>
    <xf numFmtId="168" fontId="2" fillId="0" borderId="0"/>
    <xf numFmtId="168" fontId="6" fillId="0" borderId="0"/>
    <xf numFmtId="168" fontId="2" fillId="0" borderId="0"/>
    <xf numFmtId="0" fontId="35" fillId="0" borderId="0"/>
    <xf numFmtId="0" fontId="34" fillId="0" borderId="0"/>
    <xf numFmtId="168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35" fillId="0" borderId="0"/>
    <xf numFmtId="0" fontId="2" fillId="0" borderId="0"/>
    <xf numFmtId="0" fontId="28" fillId="0" borderId="0">
      <alignment vertical="center"/>
    </xf>
    <xf numFmtId="0" fontId="53" fillId="0" borderId="0"/>
    <xf numFmtId="0" fontId="23" fillId="0" borderId="0"/>
    <xf numFmtId="0" fontId="35" fillId="0" borderId="0"/>
    <xf numFmtId="0" fontId="35" fillId="0" borderId="0"/>
    <xf numFmtId="0" fontId="35" fillId="0" borderId="0"/>
    <xf numFmtId="0" fontId="31" fillId="0" borderId="0" applyNumberFormat="0" applyFill="0" applyBorder="0" applyProtection="0">
      <alignment vertical="top" wrapText="1"/>
    </xf>
    <xf numFmtId="0" fontId="6" fillId="7" borderId="7" applyNumberFormat="0" applyFont="0" applyAlignment="0" applyProtection="0"/>
    <xf numFmtId="0" fontId="7" fillId="59" borderId="21" applyNumberFormat="0" applyFont="0" applyAlignment="0" applyProtection="0"/>
    <xf numFmtId="0" fontId="2" fillId="7" borderId="7" applyNumberFormat="0" applyFont="0" applyAlignment="0" applyProtection="0"/>
    <xf numFmtId="0" fontId="7" fillId="59" borderId="21" applyNumberFormat="0" applyFont="0" applyAlignment="0" applyProtection="0"/>
    <xf numFmtId="0" fontId="2" fillId="7" borderId="7" applyNumberFormat="0" applyFont="0" applyAlignment="0" applyProtection="0"/>
    <xf numFmtId="0" fontId="35" fillId="59" borderId="21" applyNumberFormat="0" applyFont="0" applyAlignment="0" applyProtection="0"/>
    <xf numFmtId="0" fontId="7" fillId="59" borderId="21" applyNumberFormat="0" applyFont="0" applyAlignment="0" applyProtection="0"/>
    <xf numFmtId="0" fontId="35" fillId="59" borderId="21" applyNumberFormat="0" applyFont="0" applyAlignment="0" applyProtection="0"/>
    <xf numFmtId="0" fontId="35" fillId="59" borderId="21" applyNumberFormat="0" applyFont="0" applyAlignment="0" applyProtection="0"/>
    <xf numFmtId="15" fontId="28" fillId="60" borderId="0">
      <alignment vertical="center"/>
    </xf>
    <xf numFmtId="17" fontId="28" fillId="60" borderId="0">
      <alignment vertical="center"/>
    </xf>
    <xf numFmtId="174" fontId="28" fillId="60" borderId="0">
      <alignment vertical="center"/>
    </xf>
    <xf numFmtId="175" fontId="28" fillId="60" borderId="0">
      <alignment horizontal="right" vertical="center"/>
    </xf>
    <xf numFmtId="49" fontId="28" fillId="60" borderId="0">
      <alignment vertical="center"/>
    </xf>
    <xf numFmtId="49" fontId="28" fillId="60" borderId="13">
      <alignment vertical="center"/>
    </xf>
    <xf numFmtId="15" fontId="28" fillId="61" borderId="0">
      <alignment vertical="center"/>
    </xf>
    <xf numFmtId="17" fontId="28" fillId="61" borderId="0">
      <alignment vertical="center"/>
    </xf>
    <xf numFmtId="174" fontId="28" fillId="61" borderId="0">
      <alignment vertical="center"/>
    </xf>
    <xf numFmtId="175" fontId="28" fillId="61" borderId="0">
      <alignment horizontal="right" vertical="center"/>
    </xf>
    <xf numFmtId="49" fontId="28" fillId="61" borderId="0">
      <alignment vertical="center"/>
    </xf>
    <xf numFmtId="49" fontId="28" fillId="61" borderId="13">
      <alignment vertical="center"/>
    </xf>
    <xf numFmtId="0" fontId="54" fillId="54" borderId="22" applyNumberFormat="0" applyAlignment="0" applyProtection="0"/>
    <xf numFmtId="0" fontId="20" fillId="4" borderId="8" applyNumberFormat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6" fillId="0" borderId="23" applyNumberFormat="0" applyFill="0" applyAlignment="0" applyProtection="0"/>
    <xf numFmtId="0" fontId="22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8" fillId="0" borderId="0">
      <alignment horizontal="center" vertical="center"/>
    </xf>
    <xf numFmtId="0" fontId="59" fillId="0" borderId="0">
      <alignment vertical="center"/>
    </xf>
    <xf numFmtId="0" fontId="60" fillId="0" borderId="0">
      <alignment vertical="center"/>
    </xf>
    <xf numFmtId="177" fontId="28" fillId="0" borderId="0">
      <alignment horizontal="center" vertical="center"/>
    </xf>
    <xf numFmtId="0" fontId="28" fillId="43" borderId="0">
      <alignment vertical="center"/>
    </xf>
    <xf numFmtId="0" fontId="61" fillId="62" borderId="0">
      <alignment vertical="center"/>
    </xf>
    <xf numFmtId="0" fontId="1" fillId="24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167" fontId="34" fillId="0" borderId="0" applyFont="0" applyFill="0" applyBorder="0" applyAlignment="0" applyProtection="0"/>
    <xf numFmtId="166" fontId="3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9" borderId="21" applyNumberFormat="0" applyFont="0" applyAlignment="0" applyProtection="0"/>
    <xf numFmtId="0" fontId="1" fillId="59" borderId="21" applyNumberFormat="0" applyFont="0" applyAlignment="0" applyProtection="0"/>
    <xf numFmtId="0" fontId="1" fillId="59" borderId="2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63" fillId="63" borderId="10" xfId="167" applyFont="1" applyFill="1" applyBorder="1" applyAlignment="1">
      <alignment horizontal="center" vertical="center"/>
    </xf>
    <xf numFmtId="0" fontId="64" fillId="0" borderId="0" xfId="0" applyFont="1"/>
    <xf numFmtId="0" fontId="62" fillId="0" borderId="10" xfId="166" applyFont="1" applyBorder="1" applyAlignment="1">
      <alignment vertical="center" wrapText="1"/>
    </xf>
    <xf numFmtId="0" fontId="7" fillId="0" borderId="0" xfId="172" applyFont="1"/>
    <xf numFmtId="169" fontId="7" fillId="0" borderId="0" xfId="172" applyNumberFormat="1" applyFont="1"/>
    <xf numFmtId="0" fontId="64" fillId="0" borderId="10" xfId="0" applyFont="1" applyBorder="1"/>
    <xf numFmtId="0" fontId="62" fillId="0" borderId="10" xfId="167" applyFont="1" applyBorder="1" applyAlignment="1">
      <alignment vertical="center" wrapText="1"/>
    </xf>
    <xf numFmtId="169" fontId="64" fillId="0" borderId="10" xfId="0" applyNumberFormat="1" applyFont="1" applyBorder="1"/>
    <xf numFmtId="169" fontId="64" fillId="0" borderId="10" xfId="0" applyNumberFormat="1" applyFont="1" applyBorder="1" applyAlignment="1">
      <alignment horizontal="centerContinuous"/>
    </xf>
    <xf numFmtId="1" fontId="64" fillId="0" borderId="10" xfId="0" applyNumberFormat="1" applyFont="1" applyBorder="1" applyAlignment="1">
      <alignment horizontal="centerContinuous"/>
    </xf>
    <xf numFmtId="1" fontId="64" fillId="0" borderId="10" xfId="0" applyNumberFormat="1" applyFont="1" applyBorder="1"/>
    <xf numFmtId="169" fontId="64" fillId="0" borderId="10" xfId="171" applyNumberFormat="1" applyFont="1" applyBorder="1"/>
    <xf numFmtId="0" fontId="64" fillId="0" borderId="10" xfId="171" applyFont="1" applyBorder="1"/>
    <xf numFmtId="0" fontId="7" fillId="0" borderId="10" xfId="0" applyFont="1" applyBorder="1"/>
    <xf numFmtId="169" fontId="7" fillId="0" borderId="10" xfId="0" applyNumberFormat="1" applyFont="1" applyBorder="1"/>
    <xf numFmtId="169" fontId="7" fillId="0" borderId="10" xfId="172" applyNumberFormat="1" applyFont="1" applyBorder="1"/>
    <xf numFmtId="0" fontId="7" fillId="0" borderId="10" xfId="172" applyFont="1" applyBorder="1"/>
    <xf numFmtId="3" fontId="7" fillId="0" borderId="10" xfId="172" applyNumberFormat="1" applyFont="1" applyBorder="1"/>
    <xf numFmtId="1" fontId="7" fillId="0" borderId="10" xfId="172" applyNumberFormat="1" applyFont="1" applyBorder="1"/>
    <xf numFmtId="1" fontId="7" fillId="0" borderId="10" xfId="0" applyNumberFormat="1" applyFont="1" applyBorder="1"/>
    <xf numFmtId="169" fontId="23" fillId="0" borderId="10" xfId="172" applyNumberFormat="1" applyFont="1" applyBorder="1"/>
    <xf numFmtId="0" fontId="23" fillId="0" borderId="10" xfId="172" applyFont="1" applyBorder="1"/>
    <xf numFmtId="0" fontId="65" fillId="0" borderId="10" xfId="0" applyFont="1" applyBorder="1"/>
    <xf numFmtId="170" fontId="64" fillId="0" borderId="10" xfId="0" applyNumberFormat="1" applyFont="1" applyBorder="1"/>
    <xf numFmtId="3" fontId="64" fillId="0" borderId="10" xfId="0" applyNumberFormat="1" applyFont="1" applyBorder="1"/>
    <xf numFmtId="0" fontId="65" fillId="0" borderId="10" xfId="0" applyFont="1" applyBorder="1" applyAlignment="1">
      <alignment wrapText="1"/>
    </xf>
    <xf numFmtId="0" fontId="65" fillId="0" borderId="0" xfId="0" applyFont="1" applyAlignment="1">
      <alignment horizontal="right"/>
    </xf>
    <xf numFmtId="170" fontId="65" fillId="0" borderId="0" xfId="0" applyNumberFormat="1" applyFont="1"/>
    <xf numFmtId="3" fontId="65" fillId="0" borderId="0" xfId="0" applyNumberFormat="1" applyFont="1"/>
    <xf numFmtId="170" fontId="64" fillId="0" borderId="0" xfId="0" applyNumberFormat="1" applyFont="1"/>
    <xf numFmtId="0" fontId="66" fillId="0" borderId="0" xfId="0" applyFont="1"/>
    <xf numFmtId="0" fontId="23" fillId="0" borderId="10" xfId="193" applyFont="1" applyBorder="1" applyAlignment="1">
      <alignment vertical="center" wrapText="1"/>
    </xf>
    <xf numFmtId="0" fontId="23" fillId="0" borderId="0" xfId="193" applyFont="1"/>
    <xf numFmtId="170" fontId="23" fillId="0" borderId="10" xfId="193" applyNumberFormat="1" applyFont="1" applyBorder="1" applyAlignment="1">
      <alignment vertical="center" wrapText="1"/>
    </xf>
    <xf numFmtId="0" fontId="23" fillId="0" borderId="10" xfId="193" applyFont="1" applyBorder="1"/>
    <xf numFmtId="0" fontId="64" fillId="0" borderId="0" xfId="193" applyFont="1"/>
    <xf numFmtId="169" fontId="23" fillId="0" borderId="10" xfId="193" applyNumberFormat="1" applyFont="1" applyBorder="1" applyAlignment="1">
      <alignment vertical="center" wrapText="1"/>
    </xf>
    <xf numFmtId="165" fontId="64" fillId="0" borderId="10" xfId="0" applyNumberFormat="1" applyFont="1" applyBorder="1"/>
    <xf numFmtId="0" fontId="63" fillId="63" borderId="10" xfId="167" applyFont="1" applyFill="1" applyBorder="1" applyAlignment="1">
      <alignment horizontal="left" vertical="center"/>
    </xf>
    <xf numFmtId="0" fontId="27" fillId="0" borderId="10" xfId="193" applyFont="1" applyBorder="1"/>
    <xf numFmtId="0" fontId="27" fillId="64" borderId="10" xfId="193" applyFont="1" applyFill="1" applyBorder="1"/>
    <xf numFmtId="0" fontId="65" fillId="0" borderId="0" xfId="193" applyFont="1"/>
    <xf numFmtId="0" fontId="67" fillId="0" borderId="0" xfId="0" applyFont="1"/>
    <xf numFmtId="166" fontId="64" fillId="0" borderId="10" xfId="124" applyFont="1" applyFill="1" applyBorder="1"/>
    <xf numFmtId="166" fontId="23" fillId="0" borderId="10" xfId="124" applyFont="1" applyFill="1" applyBorder="1" applyAlignment="1">
      <alignment vertical="center" wrapText="1"/>
    </xf>
    <xf numFmtId="166" fontId="64" fillId="0" borderId="10" xfId="124" applyFont="1" applyBorder="1"/>
    <xf numFmtId="171" fontId="64" fillId="0" borderId="10" xfId="123" applyNumberFormat="1" applyFont="1" applyBorder="1"/>
    <xf numFmtId="171" fontId="64" fillId="0" borderId="10" xfId="123" applyNumberFormat="1" applyFont="1" applyFill="1" applyBorder="1" applyAlignment="1">
      <alignment horizontal="center" wrapText="1"/>
    </xf>
    <xf numFmtId="166" fontId="64" fillId="0" borderId="10" xfId="124" applyFont="1" applyFill="1" applyBorder="1" applyAlignment="1">
      <alignment horizontal="center" wrapText="1"/>
    </xf>
    <xf numFmtId="171" fontId="64" fillId="0" borderId="10" xfId="123" applyNumberFormat="1" applyFont="1" applyFill="1" applyBorder="1"/>
    <xf numFmtId="171" fontId="34" fillId="0" borderId="10" xfId="123" applyNumberFormat="1" applyFont="1" applyFill="1" applyBorder="1"/>
    <xf numFmtId="166" fontId="34" fillId="0" borderId="10" xfId="124" applyFont="1" applyFill="1" applyBorder="1"/>
    <xf numFmtId="0" fontId="68" fillId="0" borderId="10" xfId="0" applyFont="1" applyBorder="1"/>
    <xf numFmtId="171" fontId="0" fillId="0" borderId="0" xfId="0" applyNumberFormat="1"/>
    <xf numFmtId="0" fontId="32" fillId="0" borderId="0" xfId="196" applyFont="1">
      <alignment vertical="top" wrapText="1"/>
    </xf>
    <xf numFmtId="0" fontId="69" fillId="65" borderId="10" xfId="176" applyFont="1" applyFill="1" applyBorder="1" applyAlignment="1">
      <alignment horizontal="center" vertical="center" wrapText="1"/>
    </xf>
    <xf numFmtId="0" fontId="70" fillId="63" borderId="10" xfId="167" applyFont="1" applyFill="1" applyBorder="1" applyAlignment="1">
      <alignment horizontal="center" vertical="center" wrapText="1"/>
    </xf>
    <xf numFmtId="0" fontId="71" fillId="0" borderId="10" xfId="176" applyFont="1" applyBorder="1"/>
    <xf numFmtId="0" fontId="33" fillId="0" borderId="0" xfId="196" applyFont="1">
      <alignment vertical="top" wrapText="1"/>
    </xf>
    <xf numFmtId="0" fontId="72" fillId="0" borderId="0" xfId="196" applyFont="1" applyAlignment="1">
      <alignment vertical="top"/>
    </xf>
    <xf numFmtId="3" fontId="33" fillId="0" borderId="0" xfId="196" applyNumberFormat="1" applyFont="1">
      <alignment vertical="top" wrapText="1"/>
    </xf>
    <xf numFmtId="166" fontId="71" fillId="0" borderId="10" xfId="176" applyNumberFormat="1" applyFont="1" applyBorder="1"/>
    <xf numFmtId="166" fontId="73" fillId="0" borderId="10" xfId="132" applyFont="1" applyBorder="1" applyAlignment="1">
      <alignment vertical="top" wrapText="1"/>
    </xf>
    <xf numFmtId="3" fontId="73" fillId="0" borderId="10" xfId="129" applyNumberFormat="1" applyFont="1" applyBorder="1" applyAlignment="1">
      <alignment horizontal="center"/>
    </xf>
    <xf numFmtId="3" fontId="73" fillId="0" borderId="10" xfId="129" applyNumberFormat="1" applyFont="1" applyFill="1" applyBorder="1" applyAlignment="1">
      <alignment horizontal="center"/>
    </xf>
    <xf numFmtId="0" fontId="63" fillId="63" borderId="10" xfId="167" applyFont="1" applyFill="1" applyBorder="1" applyAlignment="1">
      <alignment horizontal="center" vertical="center" wrapText="1"/>
    </xf>
    <xf numFmtId="166" fontId="0" fillId="0" borderId="0" xfId="0" applyNumberFormat="1"/>
    <xf numFmtId="3" fontId="0" fillId="0" borderId="0" xfId="0" applyNumberFormat="1"/>
    <xf numFmtId="0" fontId="74" fillId="66" borderId="10" xfId="0" applyFont="1" applyFill="1" applyBorder="1"/>
    <xf numFmtId="169" fontId="75" fillId="0" borderId="10" xfId="124" applyNumberFormat="1" applyFont="1" applyFill="1" applyBorder="1" applyAlignment="1">
      <alignment horizontal="right"/>
    </xf>
    <xf numFmtId="3" fontId="75" fillId="0" borderId="10" xfId="124" applyNumberFormat="1" applyFont="1" applyFill="1" applyBorder="1" applyAlignment="1">
      <alignment horizontal="center"/>
    </xf>
    <xf numFmtId="3" fontId="75" fillId="0" borderId="10" xfId="0" applyNumberFormat="1" applyFont="1" applyBorder="1" applyAlignment="1">
      <alignment horizontal="center"/>
    </xf>
    <xf numFmtId="169" fontId="75" fillId="0" borderId="10" xfId="0" applyNumberFormat="1" applyFont="1" applyBorder="1" applyAlignment="1">
      <alignment horizontal="center"/>
    </xf>
    <xf numFmtId="0" fontId="75" fillId="0" borderId="10" xfId="0" applyFont="1" applyBorder="1"/>
    <xf numFmtId="3" fontId="76" fillId="0" borderId="10" xfId="124" applyNumberFormat="1" applyFont="1" applyFill="1" applyBorder="1" applyAlignment="1">
      <alignment horizontal="center"/>
    </xf>
    <xf numFmtId="0" fontId="75" fillId="0" borderId="10" xfId="21" applyFont="1" applyFill="1" applyBorder="1" applyAlignment="1" applyProtection="1">
      <alignment horizontal="center" vertical="top" wrapText="1"/>
    </xf>
    <xf numFmtId="3" fontId="76" fillId="0" borderId="10" xfId="105" applyNumberFormat="1" applyFont="1" applyFill="1" applyBorder="1" applyAlignment="1">
      <alignment horizontal="center"/>
    </xf>
    <xf numFmtId="3" fontId="75" fillId="0" borderId="10" xfId="0" applyNumberFormat="1" applyFont="1" applyBorder="1" applyAlignment="1">
      <alignment horizontal="right"/>
    </xf>
    <xf numFmtId="169" fontId="75" fillId="0" borderId="10" xfId="0" applyNumberFormat="1" applyFont="1" applyBorder="1"/>
    <xf numFmtId="3" fontId="75" fillId="0" borderId="10" xfId="0" applyNumberFormat="1" applyFont="1" applyBorder="1"/>
    <xf numFmtId="0" fontId="74" fillId="0" borderId="10" xfId="0" applyFont="1" applyBorder="1"/>
    <xf numFmtId="0" fontId="75" fillId="0" borderId="24" xfId="0" applyFont="1" applyBorder="1"/>
    <xf numFmtId="0" fontId="74" fillId="0" borderId="26" xfId="0" applyFont="1" applyBorder="1" applyAlignment="1">
      <alignment wrapText="1"/>
    </xf>
    <xf numFmtId="169" fontId="75" fillId="0" borderId="27" xfId="124" applyNumberFormat="1" applyFont="1" applyFill="1" applyBorder="1" applyAlignment="1">
      <alignment horizontal="right"/>
    </xf>
    <xf numFmtId="3" fontId="75" fillId="0" borderId="27" xfId="124" applyNumberFormat="1" applyFont="1" applyFill="1" applyBorder="1" applyAlignment="1">
      <alignment horizontal="center"/>
    </xf>
    <xf numFmtId="3" fontId="75" fillId="0" borderId="27" xfId="0" applyNumberFormat="1" applyFont="1" applyBorder="1" applyAlignment="1">
      <alignment horizontal="center"/>
    </xf>
    <xf numFmtId="169" fontId="75" fillId="0" borderId="27" xfId="0" applyNumberFormat="1" applyFont="1" applyBorder="1" applyAlignment="1">
      <alignment horizontal="center"/>
    </xf>
    <xf numFmtId="3" fontId="75" fillId="0" borderId="28" xfId="0" applyNumberFormat="1" applyFont="1" applyBorder="1" applyAlignment="1">
      <alignment horizontal="center"/>
    </xf>
    <xf numFmtId="0" fontId="74" fillId="0" borderId="29" xfId="0" applyFont="1" applyBorder="1" applyAlignment="1">
      <alignment wrapText="1"/>
    </xf>
    <xf numFmtId="3" fontId="75" fillId="0" borderId="30" xfId="0" applyNumberFormat="1" applyFont="1" applyBorder="1" applyAlignment="1">
      <alignment horizontal="center"/>
    </xf>
    <xf numFmtId="0" fontId="77" fillId="0" borderId="29" xfId="0" applyFont="1" applyBorder="1" applyAlignment="1">
      <alignment wrapText="1"/>
    </xf>
    <xf numFmtId="0" fontId="74" fillId="0" borderId="29" xfId="173" applyFont="1" applyBorder="1" applyAlignment="1">
      <alignment wrapText="1"/>
    </xf>
    <xf numFmtId="0" fontId="74" fillId="0" borderId="29" xfId="21" applyFont="1" applyFill="1" applyBorder="1" applyAlignment="1" applyProtection="1">
      <alignment horizontal="left" vertical="top" wrapText="1"/>
    </xf>
    <xf numFmtId="0" fontId="74" fillId="0" borderId="31" xfId="0" applyFont="1" applyBorder="1" applyAlignment="1">
      <alignment wrapText="1"/>
    </xf>
    <xf numFmtId="169" fontId="75" fillId="0" borderId="32" xfId="124" applyNumberFormat="1" applyFont="1" applyFill="1" applyBorder="1" applyAlignment="1">
      <alignment horizontal="right"/>
    </xf>
    <xf numFmtId="3" fontId="75" fillId="0" borderId="32" xfId="124" applyNumberFormat="1" applyFont="1" applyFill="1" applyBorder="1" applyAlignment="1">
      <alignment horizontal="center"/>
    </xf>
    <xf numFmtId="3" fontId="75" fillId="0" borderId="32" xfId="0" applyNumberFormat="1" applyFont="1" applyBorder="1" applyAlignment="1">
      <alignment horizontal="center"/>
    </xf>
    <xf numFmtId="169" fontId="75" fillId="0" borderId="32" xfId="0" applyNumberFormat="1" applyFont="1" applyBorder="1" applyAlignment="1">
      <alignment horizontal="center"/>
    </xf>
    <xf numFmtId="3" fontId="75" fillId="0" borderId="33" xfId="0" applyNumberFormat="1" applyFont="1" applyBorder="1" applyAlignment="1">
      <alignment horizontal="center"/>
    </xf>
    <xf numFmtId="169" fontId="75" fillId="0" borderId="27" xfId="0" applyNumberFormat="1" applyFont="1" applyBorder="1" applyAlignment="1">
      <alignment horizontal="right"/>
    </xf>
    <xf numFmtId="169" fontId="75" fillId="0" borderId="10" xfId="0" applyNumberFormat="1" applyFont="1" applyBorder="1" applyAlignment="1">
      <alignment horizontal="right"/>
    </xf>
    <xf numFmtId="169" fontId="75" fillId="0" borderId="10" xfId="21" applyNumberFormat="1" applyFont="1" applyFill="1" applyBorder="1" applyAlignment="1" applyProtection="1">
      <alignment horizontal="right" vertical="top" wrapText="1"/>
    </xf>
    <xf numFmtId="169" fontId="75" fillId="0" borderId="32" xfId="0" applyNumberFormat="1" applyFont="1" applyBorder="1" applyAlignment="1">
      <alignment horizontal="right"/>
    </xf>
    <xf numFmtId="0" fontId="74" fillId="67" borderId="25" xfId="21" applyFont="1" applyFill="1" applyBorder="1" applyAlignment="1">
      <alignment horizontal="center" vertical="top" wrapText="1"/>
    </xf>
    <xf numFmtId="0" fontId="74" fillId="67" borderId="25" xfId="21" applyFont="1" applyFill="1" applyBorder="1" applyAlignment="1" applyProtection="1">
      <alignment horizontal="center" vertical="top" wrapText="1"/>
    </xf>
    <xf numFmtId="3" fontId="74" fillId="67" borderId="25" xfId="21" applyNumberFormat="1" applyFont="1" applyFill="1" applyBorder="1" applyAlignment="1" applyProtection="1">
      <alignment horizontal="center" vertical="top" wrapText="1"/>
    </xf>
    <xf numFmtId="169" fontId="74" fillId="63" borderId="25" xfId="167" applyNumberFormat="1" applyFont="1" applyFill="1" applyBorder="1" applyAlignment="1">
      <alignment horizontal="center" vertical="top" wrapText="1"/>
    </xf>
    <xf numFmtId="0" fontId="75" fillId="0" borderId="34" xfId="0" applyFont="1" applyBorder="1"/>
    <xf numFmtId="169" fontId="75" fillId="0" borderId="25" xfId="0" applyNumberFormat="1" applyFont="1" applyBorder="1" applyAlignment="1">
      <alignment horizontal="right"/>
    </xf>
    <xf numFmtId="169" fontId="75" fillId="0" borderId="35" xfId="0" applyNumberFormat="1" applyFont="1" applyBorder="1" applyAlignment="1">
      <alignment horizontal="right"/>
    </xf>
    <xf numFmtId="3" fontId="75" fillId="0" borderId="36" xfId="0" applyNumberFormat="1" applyFont="1" applyBorder="1" applyAlignment="1">
      <alignment horizontal="center"/>
    </xf>
    <xf numFmtId="3" fontId="75" fillId="0" borderId="25" xfId="0" applyNumberFormat="1" applyFont="1" applyBorder="1" applyAlignment="1">
      <alignment horizontal="center"/>
    </xf>
    <xf numFmtId="169" fontId="75" fillId="0" borderId="25" xfId="0" applyNumberFormat="1" applyFont="1" applyBorder="1" applyAlignment="1">
      <alignment horizontal="center"/>
    </xf>
    <xf numFmtId="166" fontId="33" fillId="0" borderId="0" xfId="196" applyNumberFormat="1" applyFont="1">
      <alignment vertical="top" wrapText="1"/>
    </xf>
    <xf numFmtId="3" fontId="74" fillId="67" borderId="37" xfId="21" applyNumberFormat="1" applyFont="1" applyFill="1" applyBorder="1" applyAlignment="1" applyProtection="1">
      <alignment horizontal="center" vertical="top" wrapText="1"/>
    </xf>
    <xf numFmtId="3" fontId="74" fillId="0" borderId="10" xfId="0" applyNumberFormat="1" applyFont="1" applyBorder="1" applyAlignment="1">
      <alignment horizontal="right"/>
    </xf>
    <xf numFmtId="0" fontId="0" fillId="64" borderId="0" xfId="0" applyFill="1"/>
    <xf numFmtId="0" fontId="0" fillId="65" borderId="10" xfId="0" applyFill="1" applyBorder="1" applyAlignment="1">
      <alignment horizontal="center" vertical="center" wrapText="1"/>
    </xf>
    <xf numFmtId="0" fontId="0" fillId="0" borderId="10" xfId="0" applyBorder="1"/>
    <xf numFmtId="0" fontId="0" fillId="65" borderId="10" xfId="0" applyFill="1" applyBorder="1"/>
    <xf numFmtId="169" fontId="0" fillId="65" borderId="10" xfId="0" applyNumberFormat="1" applyFill="1" applyBorder="1" applyAlignment="1">
      <alignment horizontal="center" vertical="center" wrapText="1"/>
    </xf>
    <xf numFmtId="169" fontId="0" fillId="0" borderId="10" xfId="0" applyNumberFormat="1" applyBorder="1"/>
    <xf numFmtId="169" fontId="0" fillId="65" borderId="10" xfId="0" applyNumberFormat="1" applyFill="1" applyBorder="1"/>
    <xf numFmtId="169" fontId="0" fillId="0" borderId="0" xfId="0" applyNumberFormat="1"/>
    <xf numFmtId="0" fontId="0" fillId="64" borderId="0" xfId="0" applyFill="1" applyAlignment="1">
      <alignment horizontal="center" vertical="center" wrapText="1"/>
    </xf>
    <xf numFmtId="171" fontId="68" fillId="65" borderId="10" xfId="123" applyNumberFormat="1" applyFont="1" applyFill="1" applyBorder="1"/>
    <xf numFmtId="171" fontId="56" fillId="65" borderId="10" xfId="123" applyNumberFormat="1" applyFont="1" applyFill="1" applyBorder="1"/>
    <xf numFmtId="171" fontId="56" fillId="65" borderId="0" xfId="123" applyNumberFormat="1" applyFont="1" applyFill="1"/>
    <xf numFmtId="171" fontId="56" fillId="65" borderId="0" xfId="0" applyNumberFormat="1" applyFont="1" applyFill="1"/>
    <xf numFmtId="0" fontId="53" fillId="0" borderId="0" xfId="0" applyFont="1"/>
    <xf numFmtId="0" fontId="78" fillId="0" borderId="0" xfId="0" applyFont="1"/>
    <xf numFmtId="169" fontId="53" fillId="0" borderId="0" xfId="0" applyNumberFormat="1" applyFont="1"/>
    <xf numFmtId="1" fontId="79" fillId="0" borderId="0" xfId="124" applyNumberFormat="1" applyFont="1" applyBorder="1"/>
    <xf numFmtId="1" fontId="53" fillId="0" borderId="0" xfId="0" applyNumberFormat="1" applyFont="1"/>
    <xf numFmtId="0" fontId="53" fillId="0" borderId="38" xfId="0" applyFont="1" applyBorder="1"/>
    <xf numFmtId="0" fontId="79" fillId="0" borderId="0" xfId="0" applyFont="1"/>
    <xf numFmtId="0" fontId="53" fillId="0" borderId="0" xfId="173" applyFont="1"/>
    <xf numFmtId="0" fontId="53" fillId="0" borderId="0" xfId="21" applyFont="1" applyFill="1" applyBorder="1" applyAlignment="1">
      <alignment horizontal="left" vertical="top"/>
    </xf>
    <xf numFmtId="0" fontId="53" fillId="0" borderId="40" xfId="0" applyFont="1" applyBorder="1"/>
    <xf numFmtId="169" fontId="53" fillId="68" borderId="0" xfId="0" applyNumberFormat="1" applyFont="1" applyFill="1"/>
    <xf numFmtId="1" fontId="79" fillId="68" borderId="0" xfId="124" applyNumberFormat="1" applyFont="1" applyFill="1" applyBorder="1"/>
    <xf numFmtId="0" fontId="53" fillId="68" borderId="0" xfId="0" applyFont="1" applyFill="1"/>
    <xf numFmtId="0" fontId="78" fillId="0" borderId="39" xfId="0" applyFont="1" applyBorder="1"/>
    <xf numFmtId="0" fontId="0" fillId="65" borderId="0" xfId="0" applyFill="1" applyAlignment="1">
      <alignment horizontal="center" vertical="center" wrapText="1"/>
    </xf>
    <xf numFmtId="169" fontId="0" fillId="65" borderId="0" xfId="0" applyNumberFormat="1" applyFill="1" applyAlignment="1">
      <alignment horizontal="center" vertical="center" wrapText="1"/>
    </xf>
    <xf numFmtId="0" fontId="0" fillId="0" borderId="0" xfId="0" applyAlignment="1">
      <alignment wrapText="1"/>
    </xf>
    <xf numFmtId="178" fontId="53" fillId="68" borderId="0" xfId="124" applyNumberFormat="1" applyFont="1" applyFill="1" applyBorder="1"/>
    <xf numFmtId="0" fontId="53" fillId="69" borderId="0" xfId="0" applyFont="1" applyFill="1"/>
    <xf numFmtId="0" fontId="0" fillId="70" borderId="0" xfId="0" applyFill="1" applyAlignment="1">
      <alignment horizontal="center" vertical="center" wrapText="1"/>
    </xf>
    <xf numFmtId="0" fontId="0" fillId="70" borderId="0" xfId="0" applyFill="1"/>
    <xf numFmtId="166" fontId="0" fillId="70" borderId="0" xfId="124" applyFont="1" applyFill="1"/>
    <xf numFmtId="0" fontId="0" fillId="71" borderId="0" xfId="0" applyFill="1" applyAlignment="1">
      <alignment horizontal="center" vertical="center" wrapText="1"/>
    </xf>
    <xf numFmtId="0" fontId="0" fillId="71" borderId="0" xfId="0" applyFill="1"/>
    <xf numFmtId="0" fontId="53" fillId="72" borderId="0" xfId="0" applyFont="1" applyFill="1"/>
    <xf numFmtId="0" fontId="78" fillId="69" borderId="0" xfId="0" applyFont="1" applyFill="1"/>
    <xf numFmtId="0" fontId="0" fillId="69" borderId="0" xfId="0" applyFill="1"/>
    <xf numFmtId="169" fontId="0" fillId="69" borderId="0" xfId="0" applyNumberFormat="1" applyFill="1"/>
    <xf numFmtId="166" fontId="0" fillId="70" borderId="0" xfId="0" applyNumberFormat="1" applyFill="1"/>
    <xf numFmtId="169" fontId="0" fillId="71" borderId="0" xfId="0" applyNumberFormat="1" applyFill="1"/>
    <xf numFmtId="169" fontId="53" fillId="71" borderId="0" xfId="0" applyNumberFormat="1" applyFont="1" applyFill="1"/>
    <xf numFmtId="0" fontId="1" fillId="0" borderId="0" xfId="0" applyFont="1"/>
    <xf numFmtId="169" fontId="1" fillId="0" borderId="0" xfId="0" applyNumberFormat="1" applyFont="1"/>
    <xf numFmtId="169" fontId="1" fillId="0" borderId="10" xfId="0" applyNumberFormat="1" applyFont="1" applyBorder="1"/>
  </cellXfs>
  <cellStyles count="297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2 2 2" xfId="4" xr:uid="{00000000-0005-0000-0000-000003000000}"/>
    <cellStyle name="20% - Accent1 2 2 2 2" xfId="236" xr:uid="{28372784-4B66-49B5-ADFD-B757A079E353}"/>
    <cellStyle name="20% - Accent1 2 2 3" xfId="235" xr:uid="{AA5FE3D6-69A9-4A7E-8005-05E01CCFAE7F}"/>
    <cellStyle name="20% - Accent1 3" xfId="5" xr:uid="{00000000-0005-0000-0000-000004000000}"/>
    <cellStyle name="20% - Accent1 3 2" xfId="237" xr:uid="{8064E1B1-9E0E-4CCC-94E8-4C33D7B4F30C}"/>
    <cellStyle name="20% - Accent1 4" xfId="234" xr:uid="{C06CD08F-CB40-4FA5-9028-B4C36CC57D15}"/>
    <cellStyle name="20% - Accent2" xfId="6" builtinId="34" customBuiltin="1"/>
    <cellStyle name="20% - Accent2 2" xfId="7" xr:uid="{00000000-0005-0000-0000-000006000000}"/>
    <cellStyle name="20% - Accent2 2 2" xfId="8" xr:uid="{00000000-0005-0000-0000-000007000000}"/>
    <cellStyle name="20% - Accent2 2 2 2" xfId="9" xr:uid="{00000000-0005-0000-0000-000008000000}"/>
    <cellStyle name="20% - Accent2 2 2 2 2" xfId="240" xr:uid="{F94A51FB-FAEC-4A38-9715-F4734A20C520}"/>
    <cellStyle name="20% - Accent2 2 2 3" xfId="239" xr:uid="{06F0A277-92D3-4976-8B2D-CBC183E2C83B}"/>
    <cellStyle name="20% - Accent2 3" xfId="10" xr:uid="{00000000-0005-0000-0000-000009000000}"/>
    <cellStyle name="20% - Accent2 3 2" xfId="241" xr:uid="{B39AF8CF-476C-4D6D-80FA-AE92B252A719}"/>
    <cellStyle name="20% - Accent2 4" xfId="238" xr:uid="{D6404058-6A56-485D-A298-B5EB33FC7B84}"/>
    <cellStyle name="20% - Accent3" xfId="11" builtinId="38" customBuiltin="1"/>
    <cellStyle name="20% - Accent3 2" xfId="12" xr:uid="{00000000-0005-0000-0000-00000B000000}"/>
    <cellStyle name="20% - Accent3 2 2" xfId="13" xr:uid="{00000000-0005-0000-0000-00000C000000}"/>
    <cellStyle name="20% - Accent3 2 2 2" xfId="14" xr:uid="{00000000-0005-0000-0000-00000D000000}"/>
    <cellStyle name="20% - Accent3 2 2 2 2" xfId="244" xr:uid="{B3DC2CFD-BCE0-4753-8066-2B3722B4B834}"/>
    <cellStyle name="20% - Accent3 2 2 3" xfId="243" xr:uid="{5D5C7D8F-626B-456F-B08D-88C73B072739}"/>
    <cellStyle name="20% - Accent3 3" xfId="15" xr:uid="{00000000-0005-0000-0000-00000E000000}"/>
    <cellStyle name="20% - Accent3 3 2" xfId="245" xr:uid="{06FF2E8D-896A-49E7-AA02-5061AC0864BC}"/>
    <cellStyle name="20% - Accent3 4" xfId="242" xr:uid="{67C0D8A3-0BF1-4721-A486-370F420CC58F}"/>
    <cellStyle name="20% - Accent4" xfId="16" builtinId="42" customBuiltin="1"/>
    <cellStyle name="20% - Accent4 2" xfId="17" xr:uid="{00000000-0005-0000-0000-000010000000}"/>
    <cellStyle name="20% - Accent4 2 2" xfId="18" xr:uid="{00000000-0005-0000-0000-000011000000}"/>
    <cellStyle name="20% - Accent4 2 2 2" xfId="19" xr:uid="{00000000-0005-0000-0000-000012000000}"/>
    <cellStyle name="20% - Accent4 2 2 2 2" xfId="248" xr:uid="{936EA5C6-31A2-4554-B634-3356327EE2D7}"/>
    <cellStyle name="20% - Accent4 2 2 3" xfId="247" xr:uid="{399A55D4-ED65-4105-9941-0D27DC7C4CCD}"/>
    <cellStyle name="20% - Accent4 3" xfId="20" xr:uid="{00000000-0005-0000-0000-000013000000}"/>
    <cellStyle name="20% - Accent4 3 2" xfId="249" xr:uid="{8501D680-B665-4353-AF3F-4CB84ECB4D3F}"/>
    <cellStyle name="20% - Accent4 4" xfId="246" xr:uid="{FC7B06B3-6CB5-4EF0-A857-90F0FBFA9370}"/>
    <cellStyle name="20% - Accent5" xfId="21" builtinId="46" customBuiltin="1"/>
    <cellStyle name="20% - Accent5 2" xfId="22" xr:uid="{00000000-0005-0000-0000-000015000000}"/>
    <cellStyle name="20% - Accent5 3" xfId="23" xr:uid="{00000000-0005-0000-0000-000016000000}"/>
    <cellStyle name="20% - Accent5 3 2" xfId="251" xr:uid="{FEE8DC7B-3CC1-452E-A8F6-8C869A4F2409}"/>
    <cellStyle name="20% - Accent5 4" xfId="24" xr:uid="{00000000-0005-0000-0000-000017000000}"/>
    <cellStyle name="20% - Accent5 4 2" xfId="252" xr:uid="{F13BDB11-D31D-4AC5-9D5E-84D2DD0DE6D2}"/>
    <cellStyle name="20% - Accent5 5" xfId="250" xr:uid="{2ED78645-5F59-4ABD-B356-BA4EF06028D3}"/>
    <cellStyle name="20% - Accent6" xfId="25" builtinId="50" customBuiltin="1"/>
    <cellStyle name="20% - Accent6 2" xfId="26" xr:uid="{00000000-0005-0000-0000-000019000000}"/>
    <cellStyle name="20% - Accent6 3" xfId="27" xr:uid="{00000000-0005-0000-0000-00001A000000}"/>
    <cellStyle name="20% - Accent6 3 2" xfId="254" xr:uid="{8BED1BB7-E6E5-4F3A-A0A0-6735B18A5A90}"/>
    <cellStyle name="20% - Accent6 4" xfId="28" xr:uid="{00000000-0005-0000-0000-00001B000000}"/>
    <cellStyle name="20% - Accent6 4 2" xfId="255" xr:uid="{C06AF2A5-A668-429A-8A6D-AA0EEEA1DE82}"/>
    <cellStyle name="20% - Accent6 5" xfId="253" xr:uid="{60C3E2F9-E689-49F0-B894-CBD897ED0298}"/>
    <cellStyle name="40% - Accent1" xfId="29" builtinId="31" customBuiltin="1"/>
    <cellStyle name="40% - Accent1 2" xfId="30" xr:uid="{00000000-0005-0000-0000-00001D000000}"/>
    <cellStyle name="40% - Accent1 3" xfId="31" xr:uid="{00000000-0005-0000-0000-00001E000000}"/>
    <cellStyle name="40% - Accent1 3 2" xfId="257" xr:uid="{FE063BD4-95C9-4903-BE04-270A4F2EF097}"/>
    <cellStyle name="40% - Accent1 4" xfId="32" xr:uid="{00000000-0005-0000-0000-00001F000000}"/>
    <cellStyle name="40% - Accent1 4 2" xfId="258" xr:uid="{6FB9EDC2-FFB3-48F2-B300-513C015DF676}"/>
    <cellStyle name="40% - Accent1 5" xfId="256" xr:uid="{8B47B6A5-F00E-4377-8F92-077915EEC353}"/>
    <cellStyle name="40% - Accent2" xfId="33" builtinId="35" customBuiltin="1"/>
    <cellStyle name="40% - Accent2 2" xfId="34" xr:uid="{00000000-0005-0000-0000-000021000000}"/>
    <cellStyle name="40% - Accent2 3" xfId="35" xr:uid="{00000000-0005-0000-0000-000022000000}"/>
    <cellStyle name="40% - Accent2 3 2" xfId="260" xr:uid="{A9BB70B0-F292-4F46-9727-F987F73181E0}"/>
    <cellStyle name="40% - Accent2 4" xfId="36" xr:uid="{00000000-0005-0000-0000-000023000000}"/>
    <cellStyle name="40% - Accent2 4 2" xfId="261" xr:uid="{4BDE721C-CE0F-4AE0-B486-F78D73B9AB55}"/>
    <cellStyle name="40% - Accent2 5" xfId="259" xr:uid="{A89A2C9C-CC55-4D57-A6AA-628EFDB0CA1A}"/>
    <cellStyle name="40% - Accent3" xfId="37" builtinId="39" customBuiltin="1"/>
    <cellStyle name="40% - Accent3 2" xfId="38" xr:uid="{00000000-0005-0000-0000-000025000000}"/>
    <cellStyle name="40% - Accent3 2 2" xfId="39" xr:uid="{00000000-0005-0000-0000-000026000000}"/>
    <cellStyle name="40% - Accent3 2 2 2" xfId="40" xr:uid="{00000000-0005-0000-0000-000027000000}"/>
    <cellStyle name="40% - Accent3 2 2 2 2" xfId="264" xr:uid="{B799DE66-2B7F-4AF4-A38E-B068EB005636}"/>
    <cellStyle name="40% - Accent3 2 2 3" xfId="263" xr:uid="{85CD5E12-322D-43ED-9FF3-0232A2D571D5}"/>
    <cellStyle name="40% - Accent3 3" xfId="41" xr:uid="{00000000-0005-0000-0000-000028000000}"/>
    <cellStyle name="40% - Accent3 3 2" xfId="265" xr:uid="{83C11850-4656-4D3A-9B7D-8AAFC8088071}"/>
    <cellStyle name="40% - Accent3 4" xfId="262" xr:uid="{76D42A1C-572D-4372-9D42-BBC246BFC21B}"/>
    <cellStyle name="40% - Accent4" xfId="42" builtinId="43" customBuiltin="1"/>
    <cellStyle name="40% - Accent4 2" xfId="43" xr:uid="{00000000-0005-0000-0000-00002A000000}"/>
    <cellStyle name="40% - Accent4 3" xfId="44" xr:uid="{00000000-0005-0000-0000-00002B000000}"/>
    <cellStyle name="40% - Accent4 3 2" xfId="267" xr:uid="{B442BA4A-402F-4845-A151-648391249689}"/>
    <cellStyle name="40% - Accent4 4" xfId="45" xr:uid="{00000000-0005-0000-0000-00002C000000}"/>
    <cellStyle name="40% - Accent4 4 2" xfId="268" xr:uid="{F1A5DC1D-8190-44DA-BEB5-CEE8AD31D793}"/>
    <cellStyle name="40% - Accent4 5" xfId="266" xr:uid="{FC228D88-FBEF-42DA-B8AC-68B2CB276861}"/>
    <cellStyle name="40% - Accent5" xfId="46" builtinId="47" customBuiltin="1"/>
    <cellStyle name="40% - Accent5 2" xfId="47" xr:uid="{00000000-0005-0000-0000-00002E000000}"/>
    <cellStyle name="40% - Accent5 3" xfId="48" xr:uid="{00000000-0005-0000-0000-00002F000000}"/>
    <cellStyle name="40% - Accent5 3 2" xfId="270" xr:uid="{A44D590E-EE5A-4825-A8C5-90F5F9A79B01}"/>
    <cellStyle name="40% - Accent5 4" xfId="49" xr:uid="{00000000-0005-0000-0000-000030000000}"/>
    <cellStyle name="40% - Accent5 4 2" xfId="271" xr:uid="{A3B51452-9F8F-441C-835C-27ED881A0720}"/>
    <cellStyle name="40% - Accent5 5" xfId="269" xr:uid="{14BDCCA8-C8D5-4239-8ED6-B4C94E9FB389}"/>
    <cellStyle name="40% - Accent6" xfId="50" builtinId="51" customBuiltin="1"/>
    <cellStyle name="40% - Accent6 2" xfId="51" xr:uid="{00000000-0005-0000-0000-000032000000}"/>
    <cellStyle name="40% - Accent6 3" xfId="52" xr:uid="{00000000-0005-0000-0000-000033000000}"/>
    <cellStyle name="40% - Accent6 3 2" xfId="273" xr:uid="{348BC66E-02E9-428B-8CBE-7F2E9616E6DF}"/>
    <cellStyle name="40% - Accent6 4" xfId="53" xr:uid="{00000000-0005-0000-0000-000034000000}"/>
    <cellStyle name="40% - Accent6 4 2" xfId="274" xr:uid="{1E050283-78EF-4883-9B25-D732BEE430B2}"/>
    <cellStyle name="40% - Accent6 5" xfId="272" xr:uid="{DB1117F5-56B2-408E-BED9-A146E9528FF3}"/>
    <cellStyle name="60% - Accent1" xfId="54" builtinId="32" customBuiltin="1"/>
    <cellStyle name="60% - Accent1 2" xfId="55" xr:uid="{00000000-0005-0000-0000-000036000000}"/>
    <cellStyle name="60% - Accent2" xfId="56" builtinId="36" customBuiltin="1"/>
    <cellStyle name="60% - Accent2 2" xfId="57" xr:uid="{00000000-0005-0000-0000-000038000000}"/>
    <cellStyle name="60% - Accent3" xfId="58" builtinId="40" customBuiltin="1"/>
    <cellStyle name="60% - Accent3 2" xfId="59" xr:uid="{00000000-0005-0000-0000-00003A000000}"/>
    <cellStyle name="60% - Accent3 2 2" xfId="60" xr:uid="{00000000-0005-0000-0000-00003B000000}"/>
    <cellStyle name="60% - Accent4" xfId="61" builtinId="44" customBuiltin="1"/>
    <cellStyle name="60% - Accent4 2" xfId="62" xr:uid="{00000000-0005-0000-0000-00003D000000}"/>
    <cellStyle name="60% - Accent4 2 2" xfId="63" xr:uid="{00000000-0005-0000-0000-00003E000000}"/>
    <cellStyle name="60% - Accent5" xfId="64" builtinId="48" customBuiltin="1"/>
    <cellStyle name="60% - Accent5 2" xfId="65" xr:uid="{00000000-0005-0000-0000-000040000000}"/>
    <cellStyle name="60% - Accent6" xfId="66" builtinId="52" customBuiltin="1"/>
    <cellStyle name="60% - Accent6 2" xfId="67" xr:uid="{00000000-0005-0000-0000-000042000000}"/>
    <cellStyle name="60% - Accent6 2 2" xfId="68" xr:uid="{00000000-0005-0000-0000-000043000000}"/>
    <cellStyle name="A1.Title1" xfId="69" xr:uid="{00000000-0005-0000-0000-000044000000}"/>
    <cellStyle name="A1.Title2" xfId="70" xr:uid="{00000000-0005-0000-0000-000045000000}"/>
    <cellStyle name="A2.Heading1" xfId="71" xr:uid="{00000000-0005-0000-0000-000046000000}"/>
    <cellStyle name="A2.Heading2" xfId="72" xr:uid="{00000000-0005-0000-0000-000047000000}"/>
    <cellStyle name="A2.Heading3" xfId="73" xr:uid="{00000000-0005-0000-0000-000048000000}"/>
    <cellStyle name="A2.Heading4" xfId="74" xr:uid="{00000000-0005-0000-0000-000049000000}"/>
    <cellStyle name="Accent1" xfId="75" builtinId="29" customBuiltin="1"/>
    <cellStyle name="Accent1 2" xfId="76" xr:uid="{00000000-0005-0000-0000-00004B000000}"/>
    <cellStyle name="Accent2" xfId="77" builtinId="33" customBuiltin="1"/>
    <cellStyle name="Accent2 2" xfId="78" xr:uid="{00000000-0005-0000-0000-00004D000000}"/>
    <cellStyle name="Accent3" xfId="79" builtinId="37" customBuiltin="1"/>
    <cellStyle name="Accent3 2" xfId="80" xr:uid="{00000000-0005-0000-0000-00004F000000}"/>
    <cellStyle name="Accent4" xfId="81" builtinId="41" customBuiltin="1"/>
    <cellStyle name="Accent4 2" xfId="82" xr:uid="{00000000-0005-0000-0000-000051000000}"/>
    <cellStyle name="Accent5" xfId="83" builtinId="45" customBuiltin="1"/>
    <cellStyle name="Accent5 2" xfId="84" xr:uid="{00000000-0005-0000-0000-000053000000}"/>
    <cellStyle name="Accent6" xfId="85" builtinId="49" customBuiltin="1"/>
    <cellStyle name="Accent6 2" xfId="86" xr:uid="{00000000-0005-0000-0000-000055000000}"/>
    <cellStyle name="B1.dateDD-MMM-YY" xfId="87" xr:uid="{00000000-0005-0000-0000-000056000000}"/>
    <cellStyle name="B1.dateMMM-YY" xfId="88" xr:uid="{00000000-0005-0000-0000-000057000000}"/>
    <cellStyle name="B1.general" xfId="89" xr:uid="{00000000-0005-0000-0000-000058000000}"/>
    <cellStyle name="B1.percentage" xfId="90" xr:uid="{00000000-0005-0000-0000-000059000000}"/>
    <cellStyle name="B1.text" xfId="91" xr:uid="{00000000-0005-0000-0000-00005A000000}"/>
    <cellStyle name="B1.textgrid" xfId="92" xr:uid="{00000000-0005-0000-0000-00005B000000}"/>
    <cellStyle name="B2.dateDD-MMM-YY" xfId="93" xr:uid="{00000000-0005-0000-0000-00005C000000}"/>
    <cellStyle name="B2.dateMMM-YY" xfId="94" xr:uid="{00000000-0005-0000-0000-00005D000000}"/>
    <cellStyle name="B2.general" xfId="95" xr:uid="{00000000-0005-0000-0000-00005E000000}"/>
    <cellStyle name="B2.percentage" xfId="96" xr:uid="{00000000-0005-0000-0000-00005F000000}"/>
    <cellStyle name="B2.text" xfId="97" xr:uid="{00000000-0005-0000-0000-000060000000}"/>
    <cellStyle name="B2.textgrid" xfId="98" xr:uid="{00000000-0005-0000-0000-000061000000}"/>
    <cellStyle name="B3.dateDD-MMM_YY" xfId="99" xr:uid="{00000000-0005-0000-0000-000062000000}"/>
    <cellStyle name="B3.dateMMM-YY" xfId="100" xr:uid="{00000000-0005-0000-0000-000063000000}"/>
    <cellStyle name="B3.general" xfId="101" xr:uid="{00000000-0005-0000-0000-000064000000}"/>
    <cellStyle name="B3.percentage" xfId="102" xr:uid="{00000000-0005-0000-0000-000065000000}"/>
    <cellStyle name="B3.text" xfId="103" xr:uid="{00000000-0005-0000-0000-000066000000}"/>
    <cellStyle name="B3.textgrid" xfId="104" xr:uid="{00000000-0005-0000-0000-000067000000}"/>
    <cellStyle name="Bad" xfId="105" builtinId="27" customBuiltin="1"/>
    <cellStyle name="Bad 2" xfId="106" xr:uid="{00000000-0005-0000-0000-000069000000}"/>
    <cellStyle name="C1.dateDD-MMM-YY" xfId="107" xr:uid="{00000000-0005-0000-0000-00006A000000}"/>
    <cellStyle name="C1.dateMMM-YY" xfId="108" xr:uid="{00000000-0005-0000-0000-00006B000000}"/>
    <cellStyle name="C1.general" xfId="109" xr:uid="{00000000-0005-0000-0000-00006C000000}"/>
    <cellStyle name="C1.percentage" xfId="110" xr:uid="{00000000-0005-0000-0000-00006D000000}"/>
    <cellStyle name="C2.total" xfId="111" xr:uid="{00000000-0005-0000-0000-00006E000000}"/>
    <cellStyle name="C2.totalpercentage" xfId="112" xr:uid="{00000000-0005-0000-0000-00006F000000}"/>
    <cellStyle name="C3.dateDD-MMM-YY" xfId="113" xr:uid="{00000000-0005-0000-0000-000070000000}"/>
    <cellStyle name="C3.dateMMM-YY" xfId="114" xr:uid="{00000000-0005-0000-0000-000071000000}"/>
    <cellStyle name="C3.general" xfId="115" xr:uid="{00000000-0005-0000-0000-000072000000}"/>
    <cellStyle name="C3.percentage" xfId="116" xr:uid="{00000000-0005-0000-0000-000073000000}"/>
    <cellStyle name="C4.total" xfId="117" xr:uid="{00000000-0005-0000-0000-000074000000}"/>
    <cellStyle name="C4.totalpercentage" xfId="118" xr:uid="{00000000-0005-0000-0000-000075000000}"/>
    <cellStyle name="Calculation" xfId="119" builtinId="22" customBuiltin="1"/>
    <cellStyle name="Calculation 2" xfId="120" xr:uid="{00000000-0005-0000-0000-000077000000}"/>
    <cellStyle name="Check Cell" xfId="121" builtinId="23" customBuiltin="1"/>
    <cellStyle name="Check Cell 2" xfId="122" xr:uid="{00000000-0005-0000-0000-000079000000}"/>
    <cellStyle name="Comma" xfId="123" builtinId="3"/>
    <cellStyle name="Comma 2" xfId="275" xr:uid="{4945D711-A27D-4562-9155-054C800FB876}"/>
    <cellStyle name="Currency" xfId="124" builtinId="4"/>
    <cellStyle name="Currency 2" xfId="125" xr:uid="{00000000-0005-0000-0000-00007C000000}"/>
    <cellStyle name="Currency 2 2" xfId="126" xr:uid="{00000000-0005-0000-0000-00007D000000}"/>
    <cellStyle name="Currency 2 2 2" xfId="127" xr:uid="{00000000-0005-0000-0000-00007E000000}"/>
    <cellStyle name="Currency 2 2 2 2" xfId="279" xr:uid="{D4A22B0D-9612-4F11-A3EA-86855EE33FCD}"/>
    <cellStyle name="Currency 2 2 3" xfId="278" xr:uid="{A3B014BD-BE18-49E2-A2CE-FE2E108DF733}"/>
    <cellStyle name="Currency 2 3" xfId="128" xr:uid="{00000000-0005-0000-0000-00007F000000}"/>
    <cellStyle name="Currency 2 3 2" xfId="280" xr:uid="{9713DD93-F9BC-4350-AF17-6ECB1213CFF8}"/>
    <cellStyle name="Currency 2 4" xfId="129" xr:uid="{00000000-0005-0000-0000-000080000000}"/>
    <cellStyle name="Currency 2 4 2" xfId="281" xr:uid="{59DA588C-83B2-489F-B1FA-DDBEDEC7CCDA}"/>
    <cellStyle name="Currency 2 5" xfId="277" xr:uid="{F9B34A77-1C99-4B0C-AE6F-F3FBF7842504}"/>
    <cellStyle name="Currency 3" xfId="130" xr:uid="{00000000-0005-0000-0000-000081000000}"/>
    <cellStyle name="Currency 3 2" xfId="282" xr:uid="{09BA2562-93EB-4E1A-B5B6-ABFB19A91ED8}"/>
    <cellStyle name="Currency 4" xfId="131" xr:uid="{00000000-0005-0000-0000-000082000000}"/>
    <cellStyle name="Currency 4 2" xfId="283" xr:uid="{1698FC0E-0203-45A5-8E54-164E120C537C}"/>
    <cellStyle name="Currency 5" xfId="132" xr:uid="{00000000-0005-0000-0000-000083000000}"/>
    <cellStyle name="Currency 5 2" xfId="284" xr:uid="{35875409-A514-4145-AA60-B5FDF7443E25}"/>
    <cellStyle name="Currency 6" xfId="276" xr:uid="{52E892B8-5571-4716-9CF0-2D1F1EE4D670}"/>
    <cellStyle name="Explanatory Text" xfId="133" builtinId="53" customBuiltin="1"/>
    <cellStyle name="Explanatory Text 2" xfId="134" xr:uid="{00000000-0005-0000-0000-000085000000}"/>
    <cellStyle name="F.dateDD-MMM-YY" xfId="135" xr:uid="{00000000-0005-0000-0000-000086000000}"/>
    <cellStyle name="F.dateMMM-YY" xfId="136" xr:uid="{00000000-0005-0000-0000-000087000000}"/>
    <cellStyle name="F.general" xfId="137" xr:uid="{00000000-0005-0000-0000-000088000000}"/>
    <cellStyle name="F.percentage" xfId="138" xr:uid="{00000000-0005-0000-0000-000089000000}"/>
    <cellStyle name="F.text" xfId="139" xr:uid="{00000000-0005-0000-0000-00008A000000}"/>
    <cellStyle name="F.textgrid" xfId="140" xr:uid="{00000000-0005-0000-0000-00008B000000}"/>
    <cellStyle name="Good" xfId="141" builtinId="26" customBuiltin="1"/>
    <cellStyle name="Good 2" xfId="142" xr:uid="{00000000-0005-0000-0000-00008D000000}"/>
    <cellStyle name="Heading 1" xfId="143" builtinId="16" customBuiltin="1"/>
    <cellStyle name="Heading 1 2" xfId="144" xr:uid="{00000000-0005-0000-0000-00008F000000}"/>
    <cellStyle name="Heading 2" xfId="145" builtinId="17" customBuiltin="1"/>
    <cellStyle name="Heading 2 2" xfId="146" xr:uid="{00000000-0005-0000-0000-000091000000}"/>
    <cellStyle name="Heading 3" xfId="147" builtinId="18" customBuiltin="1"/>
    <cellStyle name="Heading 3 2" xfId="148" xr:uid="{00000000-0005-0000-0000-000093000000}"/>
    <cellStyle name="Heading 4" xfId="149" builtinId="19" customBuiltin="1"/>
    <cellStyle name="Heading 4 2" xfId="150" xr:uid="{00000000-0005-0000-0000-000095000000}"/>
    <cellStyle name="Hyperlink 2" xfId="151" xr:uid="{00000000-0005-0000-0000-000096000000}"/>
    <cellStyle name="Hyperlink 3" xfId="152" xr:uid="{00000000-0005-0000-0000-000097000000}"/>
    <cellStyle name="Input" xfId="153" builtinId="20" customBuiltin="1"/>
    <cellStyle name="Input 2" xfId="154" xr:uid="{00000000-0005-0000-0000-000099000000}"/>
    <cellStyle name="Linked Cell" xfId="155" builtinId="24" customBuiltin="1"/>
    <cellStyle name="Linked Cell 2" xfId="156" xr:uid="{00000000-0005-0000-0000-00009B000000}"/>
    <cellStyle name="Neutral" xfId="157" builtinId="28" customBuiltin="1"/>
    <cellStyle name="Neutral 2" xfId="158" xr:uid="{00000000-0005-0000-0000-00009D000000}"/>
    <cellStyle name="Normal" xfId="0" builtinId="0" customBuiltin="1"/>
    <cellStyle name="Normal 137" xfId="159" xr:uid="{00000000-0005-0000-0000-00009F000000}"/>
    <cellStyle name="Normal 137 2" xfId="160" xr:uid="{00000000-0005-0000-0000-0000A0000000}"/>
    <cellStyle name="Normal 137 3" xfId="161" xr:uid="{00000000-0005-0000-0000-0000A1000000}"/>
    <cellStyle name="Normal 14" xfId="162" xr:uid="{00000000-0005-0000-0000-0000A2000000}"/>
    <cellStyle name="Normal 14 2" xfId="163" xr:uid="{00000000-0005-0000-0000-0000A3000000}"/>
    <cellStyle name="Normal 14 3" xfId="164" xr:uid="{00000000-0005-0000-0000-0000A4000000}"/>
    <cellStyle name="Normal 2" xfId="165" xr:uid="{00000000-0005-0000-0000-0000A5000000}"/>
    <cellStyle name="Normal 2 2" xfId="166" xr:uid="{00000000-0005-0000-0000-0000A6000000}"/>
    <cellStyle name="Normal 2 2 2" xfId="167" xr:uid="{00000000-0005-0000-0000-0000A7000000}"/>
    <cellStyle name="Normal 2 2 2 2" xfId="168" xr:uid="{00000000-0005-0000-0000-0000A8000000}"/>
    <cellStyle name="Normal 2 2 3" xfId="169" xr:uid="{00000000-0005-0000-0000-0000A9000000}"/>
    <cellStyle name="Normal 2 2 4" xfId="170" xr:uid="{00000000-0005-0000-0000-0000AA000000}"/>
    <cellStyle name="Normal 2 3" xfId="171" xr:uid="{00000000-0005-0000-0000-0000AB000000}"/>
    <cellStyle name="Normal 2 3 2" xfId="172" xr:uid="{00000000-0005-0000-0000-0000AC000000}"/>
    <cellStyle name="Normal 2 3 3" xfId="173" xr:uid="{00000000-0005-0000-0000-0000AD000000}"/>
    <cellStyle name="Normal 2 3 3 2" xfId="285" xr:uid="{73895890-D337-40A4-BB0B-2C33EA2DE3A4}"/>
    <cellStyle name="Normal 2 4" xfId="174" xr:uid="{00000000-0005-0000-0000-0000AE000000}"/>
    <cellStyle name="Normal 2 5" xfId="175" xr:uid="{00000000-0005-0000-0000-0000AF000000}"/>
    <cellStyle name="Normal 2 6" xfId="176" xr:uid="{00000000-0005-0000-0000-0000B0000000}"/>
    <cellStyle name="Normal 2 6 2" xfId="286" xr:uid="{BFD232D9-65E9-4E63-97CB-0FFEA206DCA9}"/>
    <cellStyle name="Normal 3" xfId="177" xr:uid="{00000000-0005-0000-0000-0000B1000000}"/>
    <cellStyle name="Normal 3 2" xfId="178" xr:uid="{00000000-0005-0000-0000-0000B2000000}"/>
    <cellStyle name="Normal 3 2 2" xfId="179" xr:uid="{00000000-0005-0000-0000-0000B3000000}"/>
    <cellStyle name="Normal 3 2 3" xfId="180" xr:uid="{00000000-0005-0000-0000-0000B4000000}"/>
    <cellStyle name="Normal 3 2 3 2" xfId="287" xr:uid="{B9A04165-C76A-4735-851D-E5C8C00EF168}"/>
    <cellStyle name="Normal 3 3" xfId="181" xr:uid="{00000000-0005-0000-0000-0000B5000000}"/>
    <cellStyle name="Normal 3 4" xfId="182" xr:uid="{00000000-0005-0000-0000-0000B6000000}"/>
    <cellStyle name="Normal 4" xfId="183" xr:uid="{00000000-0005-0000-0000-0000B7000000}"/>
    <cellStyle name="Normal 4 2" xfId="184" xr:uid="{00000000-0005-0000-0000-0000B8000000}"/>
    <cellStyle name="Normal 4 3" xfId="185" xr:uid="{00000000-0005-0000-0000-0000B9000000}"/>
    <cellStyle name="Normal 4 4" xfId="186" xr:uid="{00000000-0005-0000-0000-0000BA000000}"/>
    <cellStyle name="Normal 5" xfId="187" xr:uid="{00000000-0005-0000-0000-0000BB000000}"/>
    <cellStyle name="Normal 5 2" xfId="188" xr:uid="{00000000-0005-0000-0000-0000BC000000}"/>
    <cellStyle name="Normal 5 2 2" xfId="288" xr:uid="{3A21B516-5B9B-4068-84D4-5BE8FFDA9806}"/>
    <cellStyle name="Normal 5 3" xfId="189" xr:uid="{00000000-0005-0000-0000-0000BD000000}"/>
    <cellStyle name="Normal 5 4" xfId="190" xr:uid="{00000000-0005-0000-0000-0000BE000000}"/>
    <cellStyle name="Normal 6" xfId="191" xr:uid="{00000000-0005-0000-0000-0000BF000000}"/>
    <cellStyle name="Normal 6 2" xfId="192" xr:uid="{00000000-0005-0000-0000-0000C0000000}"/>
    <cellStyle name="Normal 7" xfId="193" xr:uid="{00000000-0005-0000-0000-0000C1000000}"/>
    <cellStyle name="Normal 7 2" xfId="194" xr:uid="{00000000-0005-0000-0000-0000C2000000}"/>
    <cellStyle name="Normal 7 2 2" xfId="290" xr:uid="{2E02AED6-0F0E-4E50-B905-0646269145A5}"/>
    <cellStyle name="Normal 7 3" xfId="289" xr:uid="{DD6C47FC-C25B-48B8-A90C-489450AA11D9}"/>
    <cellStyle name="Normal 8" xfId="195" xr:uid="{00000000-0005-0000-0000-0000C3000000}"/>
    <cellStyle name="Normal 8 2" xfId="291" xr:uid="{3CA9DE35-7BAA-4316-AF34-CB59D92B37BE}"/>
    <cellStyle name="Normal 9" xfId="196" xr:uid="{00000000-0005-0000-0000-0000C4000000}"/>
    <cellStyle name="Note 2" xfId="197" xr:uid="{00000000-0005-0000-0000-0000C5000000}"/>
    <cellStyle name="Note 2 2" xfId="198" xr:uid="{00000000-0005-0000-0000-0000C6000000}"/>
    <cellStyle name="Note 2 2 2" xfId="199" xr:uid="{00000000-0005-0000-0000-0000C7000000}"/>
    <cellStyle name="Note 2 2 3" xfId="200" xr:uid="{00000000-0005-0000-0000-0000C8000000}"/>
    <cellStyle name="Note 2 3" xfId="201" xr:uid="{00000000-0005-0000-0000-0000C9000000}"/>
    <cellStyle name="Note 2 3 2" xfId="202" xr:uid="{00000000-0005-0000-0000-0000CA000000}"/>
    <cellStyle name="Note 2 3 2 2" xfId="292" xr:uid="{A35B2157-06CF-4AB8-A67A-EA8234474DEF}"/>
    <cellStyle name="Note 3" xfId="203" xr:uid="{00000000-0005-0000-0000-0000CB000000}"/>
    <cellStyle name="Note 4" xfId="204" xr:uid="{00000000-0005-0000-0000-0000CC000000}"/>
    <cellStyle name="Note 4 2" xfId="293" xr:uid="{30E7C39E-FD6B-4638-B2DB-3A1CCDF9A601}"/>
    <cellStyle name="Note 5" xfId="205" xr:uid="{00000000-0005-0000-0000-0000CD000000}"/>
    <cellStyle name="Note 5 2" xfId="294" xr:uid="{259973EE-80B5-40E5-8968-6BBBD3A0517B}"/>
    <cellStyle name="O1.dateDD-MMM-YY" xfId="206" xr:uid="{00000000-0005-0000-0000-0000CE000000}"/>
    <cellStyle name="O1.dateMMM-YY" xfId="207" xr:uid="{00000000-0005-0000-0000-0000CF000000}"/>
    <cellStyle name="O1.general" xfId="208" xr:uid="{00000000-0005-0000-0000-0000D0000000}"/>
    <cellStyle name="O1.percentage" xfId="209" xr:uid="{00000000-0005-0000-0000-0000D1000000}"/>
    <cellStyle name="O1.text" xfId="210" xr:uid="{00000000-0005-0000-0000-0000D2000000}"/>
    <cellStyle name="O1.textgrid" xfId="211" xr:uid="{00000000-0005-0000-0000-0000D3000000}"/>
    <cellStyle name="O2.dateDD-MMM-YY" xfId="212" xr:uid="{00000000-0005-0000-0000-0000D4000000}"/>
    <cellStyle name="O2.dateMMM-YY" xfId="213" xr:uid="{00000000-0005-0000-0000-0000D5000000}"/>
    <cellStyle name="O2.general" xfId="214" xr:uid="{00000000-0005-0000-0000-0000D6000000}"/>
    <cellStyle name="O2.percentage" xfId="215" xr:uid="{00000000-0005-0000-0000-0000D7000000}"/>
    <cellStyle name="O2.text" xfId="216" xr:uid="{00000000-0005-0000-0000-0000D8000000}"/>
    <cellStyle name="O2.textgrid" xfId="217" xr:uid="{00000000-0005-0000-0000-0000D9000000}"/>
    <cellStyle name="Output" xfId="218" builtinId="21" customBuiltin="1"/>
    <cellStyle name="Output 2" xfId="219" xr:uid="{00000000-0005-0000-0000-0000DB000000}"/>
    <cellStyle name="Percent 2" xfId="220" xr:uid="{00000000-0005-0000-0000-0000DC000000}"/>
    <cellStyle name="Percent 2 2" xfId="295" xr:uid="{773BBC0C-4330-4258-B218-EA5FA90F0048}"/>
    <cellStyle name="Percent 3" xfId="221" xr:uid="{00000000-0005-0000-0000-0000DD000000}"/>
    <cellStyle name="Percent 3 2" xfId="296" xr:uid="{C7B9D25D-A0BD-4594-9D0D-2BB7FC63A8C7}"/>
    <cellStyle name="Title" xfId="222" builtinId="15" customBuiltin="1"/>
    <cellStyle name="Title 2" xfId="223" xr:uid="{00000000-0005-0000-0000-0000DF000000}"/>
    <cellStyle name="Total" xfId="224" builtinId="25" customBuiltin="1"/>
    <cellStyle name="Total 2" xfId="225" xr:uid="{00000000-0005-0000-0000-0000E1000000}"/>
    <cellStyle name="Warning Text" xfId="226" builtinId="11" customBuiltin="1"/>
    <cellStyle name="Warning Text 2" xfId="227" xr:uid="{00000000-0005-0000-0000-0000E3000000}"/>
    <cellStyle name="X.lookup/units" xfId="228" xr:uid="{00000000-0005-0000-0000-0000E4000000}"/>
    <cellStyle name="X.rangename" xfId="229" xr:uid="{00000000-0005-0000-0000-0000E5000000}"/>
    <cellStyle name="X.usernotes" xfId="230" xr:uid="{00000000-0005-0000-0000-0000E6000000}"/>
    <cellStyle name="Y.check" xfId="231" xr:uid="{00000000-0005-0000-0000-0000E7000000}"/>
    <cellStyle name="Y.inactive" xfId="232" xr:uid="{00000000-0005-0000-0000-0000E8000000}"/>
    <cellStyle name="Z.devhighlight" xfId="233" xr:uid="{00000000-0005-0000-0000-0000E9000000}"/>
  </cellStyles>
  <dxfs count="57"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9" formatCode="&quot;£&quot;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9" formatCode="&quot;£&quot;#,##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9" formatCode="&quot;£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9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9" formatCode="&quot;£&quot;#,##0.0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9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numFmt numFmtId="169" formatCode="&quot;£&quot;#,##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numFmt numFmtId="169" formatCode="&quot;£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/>
      </border>
    </dxf>
    <dxf>
      <border outline="0">
        <bottom style="thin">
          <color rgb="FF000000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1"/>
        <name val="Trebuchet MS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Trebuchet MS"/>
        <family val="2"/>
        <scheme val="none"/>
      </font>
      <fill>
        <patternFill patternType="solid">
          <fgColor rgb="FFC0C0C0"/>
          <bgColor theme="4" tint="0.89999084444715716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1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gworld.net\Data\Projects\223\8\61\02\Work\Post-Sept%202016\Grant%20funding%20assessment%202016-2020%20v0.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gworld.net\Data\Projects\229\7\79\02\Work\Grant%20payments\Master%20payment%20log%20v2.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 &gt;&gt;"/>
      <sheetName val="Raw_data_LAs"/>
      <sheetName val="Raw_data_SGOs"/>
      <sheetName val="Funding info"/>
      <sheetName val="Delivery track record"/>
      <sheetName val="Apr-Aug16"/>
      <sheetName val="Cleaned_local cont"/>
      <sheetName val="Contact details"/>
      <sheetName val="SUBMITTED &gt;&gt;"/>
      <sheetName val="Sep16-Mar17 &gt;&gt;"/>
      <sheetName val="Core_Sep16-Mar17"/>
      <sheetName val="B+_Sep16-Mar17"/>
      <sheetName val="Apr17-Mar20 &gt;&gt;"/>
      <sheetName val="Core_Sep17-Mar20"/>
      <sheetName val="B+_Sep17-Mar20"/>
      <sheetName val="REDUCTIONS &gt;&gt;"/>
      <sheetName val="L1&gt;&gt;"/>
      <sheetName val="L1"/>
      <sheetName val="Cost_per_head&gt;&gt;"/>
      <sheetName val="Core_Sep16-Mar17 (2)"/>
      <sheetName val="B+_Sep16-Mar17 (2)"/>
      <sheetName val="Core_Sep17-Mar20 (2)"/>
      <sheetName val="B+_Sep17-Mar20 (2)"/>
      <sheetName val="B+_cap&gt;&gt;"/>
      <sheetName val="B+_cap"/>
      <sheetName val="Delivery_record&gt;&gt;"/>
      <sheetName val="Delivery_record"/>
      <sheetName val="L3&gt;&gt;"/>
      <sheetName val="L3"/>
      <sheetName val="L3_combined"/>
      <sheetName val="Local cont &gt;&gt;"/>
      <sheetName val="L cont"/>
      <sheetName val="Blanket&gt;&gt;"/>
      <sheetName val="Sep16-Mar17"/>
      <sheetName val="2017-18"/>
      <sheetName val="2018-19"/>
      <sheetName val="2019-20"/>
      <sheetName val="Levelling_2017-2020"/>
      <sheetName val="FINAL&gt;&gt;"/>
      <sheetName val="Sep16-Mar17 (2)"/>
      <sheetName val="2017-18 (2)"/>
      <sheetName val="2018-19 (2)"/>
      <sheetName val="2019-20 (2)"/>
      <sheetName val="SUMMARY&gt;&gt;"/>
      <sheetName val="Summary data"/>
      <sheetName val="Summary_Chart"/>
      <sheetName val="DataFlows"/>
      <sheetName val="Calc % places&gt;&gt;"/>
      <sheetName val="Core_Sep16-Mar17 (%)"/>
      <sheetName val="B+_Sep16-Mar17 (%)"/>
      <sheetName val="Core_Sep17-Mar20 (%)"/>
      <sheetName val="B+_Sep17-Mar20 (%)"/>
      <sheetName val="Aportioning places&gt;&gt;"/>
      <sheetName val="Core_Sep16-Mar17_FINAL"/>
      <sheetName val="B+_Sep16-Mar17_FINAL"/>
      <sheetName val="Core_Sep17-Mar20_FINAL"/>
      <sheetName val="B+_Sep17-Mar20_FINAL"/>
      <sheetName val="Individual offer&gt;&gt;"/>
      <sheetName val="Organisation_0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ments"/>
      <sheetName val="Instructions"/>
      <sheetName val="All schemes"/>
      <sheetName val="Current year inputs &gt;&gt;"/>
      <sheetName val="17_18 LA payments"/>
      <sheetName val="17_18 SGO payments"/>
      <sheetName val="16_17 LA payments"/>
      <sheetName val="16_17 SGO payments"/>
      <sheetName val="Previous years &gt;&gt;"/>
      <sheetName val="15_16 LA payments"/>
      <sheetName val="15_16 SGO payments"/>
      <sheetName val="14_15 LA payments"/>
      <sheetName val="14_15 SGO payments"/>
      <sheetName val="Reclaims"/>
      <sheetName val="13_14 LA payments"/>
      <sheetName val="13_14 SGO payments"/>
      <sheetName val="12_13 LA payments"/>
      <sheetName val="12_13 SGO payments"/>
      <sheetName val="11_12 LA payments"/>
      <sheetName val="11_12 SGO paym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1:Z109" totalsRowCount="1" headerRowDxfId="55" dataDxfId="54" headerRowBorderDxfId="52" tableBorderDxfId="53" headerRowCellStyle="Normal 2 2 2">
  <tableColumns count="26">
    <tableColumn id="1" xr3:uid="{00000000-0010-0000-0000-000001000000}" name="LA Name" dataDxfId="50" totalsRowDxfId="51"/>
    <tableColumn id="2" xr3:uid="{00000000-0010-0000-0000-000002000000}" name="Final Total funding awarded Level 1, 1&amp;2 combined, 2 and 3" dataDxfId="48" totalsRowDxfId="49"/>
    <tableColumn id="3" xr3:uid="{00000000-0010-0000-0000-000003000000}" name="Final Total funding awarded Bikeability Plus" dataDxfId="46" totalsRowDxfId="47"/>
    <tableColumn id="28" xr3:uid="{00000000-0010-0000-0000-00001C000000}" name="Final Total funding awarded" dataDxfId="44" totalsRowDxfId="45"/>
    <tableColumn id="5" xr3:uid="{00000000-0010-0000-0000-000005000000}" name="Final allocation of Level 1 places bid for" dataDxfId="42" totalsRowDxfId="43"/>
    <tableColumn id="6" xr3:uid="{00000000-0010-0000-0000-000006000000}" name="Final allocation of Level 1&amp;2 combined places bid for" dataDxfId="40" totalsRowDxfId="41"/>
    <tableColumn id="7" xr3:uid="{00000000-0010-0000-0000-000007000000}" name="Final allocation of Level 2 places bid for" dataDxfId="38" totalsRowDxfId="39"/>
    <tableColumn id="27" xr3:uid="{00000000-0010-0000-0000-00001B000000}" name="Final allocation of Level 3 places bid for" dataDxfId="36" totalsRowDxfId="37" dataCellStyle="Currency"/>
    <tableColumn id="30" xr3:uid="{00000000-0010-0000-0000-00001E000000}" name="Final allocation of Total B+ places bid for" dataDxfId="34" totalsRowDxfId="35" dataCellStyle="Currency"/>
    <tableColumn id="10" xr3:uid="{00000000-0010-0000-0000-00000A000000}" name="Final allocation of Total places bid for" totalsRowFunction="sum" dataDxfId="32" totalsRowDxfId="33"/>
    <tableColumn id="9" xr3:uid="{00000000-0010-0000-0000-000009000000}" name="Total funding claimed" totalsRowFunction="sum" dataDxfId="30" totalsRowDxfId="31"/>
    <tableColumn id="29" xr3:uid="{00000000-0010-0000-0000-00001D000000}" name="Total places delivered" totalsRowFunction="custom" dataDxfId="28" totalsRowDxfId="29">
      <totalsRowFormula>SUM(L2:L108)</totalsRowFormula>
    </tableColumn>
    <tableColumn id="13" xr3:uid="{00000000-0010-0000-0000-00000D000000}" name="Total places delivered L1" totalsRowFunction="custom" dataDxfId="26" totalsRowDxfId="27">
      <totalsRowFormula>SUM(M2:M108)</totalsRowFormula>
    </tableColumn>
    <tableColumn id="14" xr3:uid="{00000000-0010-0000-0000-00000E000000}" name="Total places delivered L1&amp;2 combined" totalsRowFunction="custom" dataDxfId="24" totalsRowDxfId="25">
      <totalsRowFormula>SUM(N2:N108)</totalsRowFormula>
    </tableColumn>
    <tableColumn id="15" xr3:uid="{00000000-0010-0000-0000-00000F000000}" name="Total places delivered L2" totalsRowFunction="custom" dataDxfId="22" totalsRowDxfId="23">
      <totalsRowFormula>SUM(O2:O108)</totalsRowFormula>
    </tableColumn>
    <tableColumn id="16" xr3:uid="{00000000-0010-0000-0000-000010000000}" name="Total places delivered L3" totalsRowFunction="custom" dataDxfId="20" totalsRowDxfId="21">
      <totalsRowFormula>SUM(P2:P108)</totalsRowFormula>
    </tableColumn>
    <tableColumn id="17" xr3:uid="{00000000-0010-0000-0000-000011000000}" name="Total places delivered Balance" totalsRowFunction="custom" dataDxfId="18" totalsRowDxfId="19">
      <totalsRowFormula>SUBTOTAL(109,Q2:Q108)</totalsRowFormula>
    </tableColumn>
    <tableColumn id="18" xr3:uid="{00000000-0010-0000-0000-000012000000}" name="Total places delivered Bus" totalsRowFunction="custom" dataDxfId="16" totalsRowDxfId="17">
      <totalsRowFormula>SUBTOTAL(109,R2:R108)</totalsRowFormula>
    </tableColumn>
    <tableColumn id="19" xr3:uid="{00000000-0010-0000-0000-000013000000}" name="Total places delivered Fix" totalsRowFunction="custom" dataDxfId="14" totalsRowDxfId="15">
      <totalsRowFormula>SUBTOTAL(109,S2:S108)</totalsRowFormula>
    </tableColumn>
    <tableColumn id="20" xr3:uid="{00000000-0010-0000-0000-000014000000}" name="Total places delivered Learn to Ride" totalsRowFunction="custom" dataDxfId="12" totalsRowDxfId="13">
      <totalsRowFormula>SUBTOTAL(109,T2:T108)</totalsRowFormula>
    </tableColumn>
    <tableColumn id="21" xr3:uid="{00000000-0010-0000-0000-000015000000}" name="Total places delivered On Show" totalsRowFunction="custom" dataDxfId="10" totalsRowDxfId="11">
      <totalsRowFormula>SUBTOTAL(109,U2:U108)</totalsRowFormula>
    </tableColumn>
    <tableColumn id="22" xr3:uid="{00000000-0010-0000-0000-000016000000}" name="Total places delivered Parents" totalsRowFunction="custom" dataDxfId="8" totalsRowDxfId="9">
      <totalsRowFormula>SUBTOTAL(109,V2:V108)</totalsRowFormula>
    </tableColumn>
    <tableColumn id="23" xr3:uid="{00000000-0010-0000-0000-000017000000}" name="Total places delivered Promotion" totalsRowFunction="custom" dataDxfId="6" totalsRowDxfId="7">
      <totalsRowFormula>SUBTOTAL(109,W2:W108)</totalsRowFormula>
    </tableColumn>
    <tableColumn id="24" xr3:uid="{00000000-0010-0000-0000-000018000000}" name="Total places delivered Recycled" totalsRowFunction="custom" dataDxfId="4" totalsRowDxfId="5">
      <totalsRowFormula>SUBTOTAL(109,X2:X108)</totalsRowFormula>
    </tableColumn>
    <tableColumn id="25" xr3:uid="{00000000-0010-0000-0000-000019000000}" name="Total places delivered Ride" totalsRowFunction="custom" dataDxfId="2" totalsRowDxfId="3">
      <totalsRowFormula>SUBTOTAL(109,Y2:Y108)</totalsRowFormula>
    </tableColumn>
    <tableColumn id="26" xr3:uid="{00000000-0010-0000-0000-00001A000000}" name="Total places delivered Transition" totalsRowFunction="custom" dataDxfId="0" totalsRowDxfId="1">
      <totalsRowFormula>SUBTOTAL(109,Z2:Z108)</totalsRow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DG Blue">
      <a:dk1>
        <a:sysClr val="windowText" lastClr="000000"/>
      </a:dk1>
      <a:lt1>
        <a:sysClr val="window" lastClr="FFFFFF"/>
      </a:lt1>
      <a:dk2>
        <a:srgbClr val="A50021"/>
      </a:dk2>
      <a:lt2>
        <a:srgbClr val="F8F8F8"/>
      </a:lt2>
      <a:accent1>
        <a:srgbClr val="002C5B"/>
      </a:accent1>
      <a:accent2>
        <a:srgbClr val="98A2BD"/>
      </a:accent2>
      <a:accent3>
        <a:srgbClr val="FCD5BC"/>
      </a:accent3>
      <a:accent4>
        <a:srgbClr val="F37321"/>
      </a:accent4>
      <a:accent5>
        <a:srgbClr val="6AAD11"/>
      </a:accent5>
      <a:accent6>
        <a:srgbClr val="D2E7B8"/>
      </a:accent6>
      <a:hlink>
        <a:srgbClr val="5F5F5F"/>
      </a:hlink>
      <a:folHlink>
        <a:srgbClr val="919191"/>
      </a:folHlink>
    </a:clrScheme>
    <a:fontScheme name="SDG Excel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9D7D-1227-47EB-8122-93F8F0987A91}">
  <dimension ref="A1:AE113"/>
  <sheetViews>
    <sheetView tabSelected="1" workbookViewId="0">
      <pane xSplit="2" ySplit="1" topLeftCell="Q2" activePane="bottomRight" state="frozen"/>
      <selection pane="bottomRight" activeCell="Y95" sqref="Y95"/>
      <selection pane="bottomLeft" activeCell="A2" sqref="A2"/>
      <selection pane="topRight" activeCell="C1" sqref="C1"/>
    </sheetView>
  </sheetViews>
  <sheetFormatPr defaultColWidth="9.140625" defaultRowHeight="13.5"/>
  <cols>
    <col min="1" max="1" width="32" customWidth="1"/>
    <col min="2" max="2" width="27" customWidth="1"/>
    <col min="3" max="3" width="21.85546875" customWidth="1"/>
    <col min="4" max="4" width="20" customWidth="1"/>
    <col min="5" max="5" width="20.42578125" customWidth="1"/>
    <col min="6" max="6" width="16" customWidth="1"/>
    <col min="7" max="7" width="22.5703125" customWidth="1"/>
    <col min="8" max="8" width="16.85546875" customWidth="1"/>
    <col min="9" max="12" width="16.140625" customWidth="1"/>
    <col min="13" max="13" width="17" customWidth="1"/>
    <col min="14" max="14" width="15.140625" customWidth="1"/>
    <col min="15" max="15" width="17.140625" bestFit="1" customWidth="1"/>
    <col min="16" max="16" width="15.42578125" customWidth="1"/>
    <col min="17" max="17" width="16.140625" customWidth="1"/>
    <col min="18" max="18" width="18" customWidth="1"/>
    <col min="19" max="19" width="15.85546875" customWidth="1"/>
    <col min="20" max="20" width="17" customWidth="1"/>
    <col min="21" max="21" width="12.42578125" customWidth="1"/>
    <col min="23" max="24" width="14.28515625" customWidth="1"/>
    <col min="25" max="25" width="13.140625" customWidth="1"/>
    <col min="26" max="26" width="11.7109375" customWidth="1"/>
    <col min="31" max="31" width="17.42578125" customWidth="1"/>
  </cols>
  <sheetData>
    <row r="1" spans="1:31" s="125" customFormat="1" ht="81">
      <c r="A1" s="144" t="s">
        <v>0</v>
      </c>
      <c r="B1" s="144" t="s">
        <v>1</v>
      </c>
      <c r="C1" s="145" t="s">
        <v>2</v>
      </c>
      <c r="D1" s="145" t="s">
        <v>3</v>
      </c>
      <c r="E1" s="145" t="s">
        <v>4</v>
      </c>
      <c r="F1" s="144" t="s">
        <v>5</v>
      </c>
      <c r="G1" s="144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45" t="s">
        <v>11</v>
      </c>
      <c r="M1" s="144" t="s">
        <v>12</v>
      </c>
      <c r="N1" s="144" t="s">
        <v>13</v>
      </c>
      <c r="O1" s="144" t="s">
        <v>14</v>
      </c>
      <c r="P1" s="144" t="s">
        <v>15</v>
      </c>
      <c r="Q1" s="144" t="s">
        <v>16</v>
      </c>
      <c r="R1" s="144" t="s">
        <v>17</v>
      </c>
      <c r="S1" s="144" t="s">
        <v>18</v>
      </c>
      <c r="T1" s="144" t="s">
        <v>19</v>
      </c>
      <c r="U1" s="144" t="s">
        <v>20</v>
      </c>
      <c r="V1" s="144" t="s">
        <v>21</v>
      </c>
      <c r="W1" s="149" t="s">
        <v>22</v>
      </c>
      <c r="X1" s="149" t="s">
        <v>23</v>
      </c>
      <c r="Y1" s="149" t="s">
        <v>24</v>
      </c>
      <c r="Z1" s="149" t="s">
        <v>25</v>
      </c>
      <c r="AA1" s="149" t="s">
        <v>26</v>
      </c>
      <c r="AB1" s="149" t="s">
        <v>27</v>
      </c>
      <c r="AC1" s="149" t="s">
        <v>28</v>
      </c>
      <c r="AD1" s="149" t="s">
        <v>29</v>
      </c>
      <c r="AE1" s="152" t="s">
        <v>30</v>
      </c>
    </row>
    <row r="2" spans="1:31">
      <c r="A2" s="131" t="s">
        <v>31</v>
      </c>
      <c r="B2" s="131" t="s">
        <v>32</v>
      </c>
      <c r="C2" s="132">
        <v>147060</v>
      </c>
      <c r="D2" s="132">
        <v>23400</v>
      </c>
      <c r="E2" s="132">
        <v>170460</v>
      </c>
      <c r="F2" s="133">
        <v>0</v>
      </c>
      <c r="G2" s="133">
        <v>2018</v>
      </c>
      <c r="H2" s="133">
        <v>0</v>
      </c>
      <c r="I2" s="133">
        <v>1250</v>
      </c>
      <c r="J2" s="134">
        <v>800</v>
      </c>
      <c r="K2" s="134">
        <v>4068</v>
      </c>
      <c r="L2" s="132">
        <v>152001</v>
      </c>
      <c r="M2" s="130">
        <v>3344</v>
      </c>
      <c r="N2" s="130">
        <v>0</v>
      </c>
      <c r="O2" s="130">
        <v>1528</v>
      </c>
      <c r="P2" s="130">
        <v>0</v>
      </c>
      <c r="Q2" s="130">
        <v>1069</v>
      </c>
      <c r="R2" s="130">
        <v>747</v>
      </c>
      <c r="S2" s="130">
        <v>0</v>
      </c>
      <c r="T2" s="130">
        <v>0</v>
      </c>
      <c r="U2" s="130">
        <v>0</v>
      </c>
      <c r="V2" s="130">
        <v>0</v>
      </c>
      <c r="W2" s="151">
        <v>0</v>
      </c>
      <c r="X2" s="151">
        <v>0</v>
      </c>
      <c r="Y2" s="150"/>
      <c r="Z2" s="150"/>
      <c r="AA2" s="150"/>
      <c r="AB2" s="150"/>
      <c r="AC2" s="150"/>
      <c r="AD2" s="150"/>
      <c r="AE2" s="159">
        <v>152001</v>
      </c>
    </row>
    <row r="3" spans="1:31">
      <c r="A3" s="131" t="s">
        <v>33</v>
      </c>
      <c r="B3" s="131" t="s">
        <v>34</v>
      </c>
      <c r="C3" s="132">
        <v>37030</v>
      </c>
      <c r="D3" s="132">
        <v>1860</v>
      </c>
      <c r="E3" s="132">
        <v>38890</v>
      </c>
      <c r="F3" s="133">
        <v>166</v>
      </c>
      <c r="G3" s="133">
        <v>770</v>
      </c>
      <c r="H3" s="133">
        <v>0</v>
      </c>
      <c r="I3" s="133">
        <v>16</v>
      </c>
      <c r="J3" s="134">
        <v>15</v>
      </c>
      <c r="K3" s="134">
        <v>967</v>
      </c>
      <c r="L3" s="132">
        <v>37990</v>
      </c>
      <c r="M3" s="130">
        <v>853</v>
      </c>
      <c r="N3" s="130">
        <v>141</v>
      </c>
      <c r="O3" s="130">
        <v>678</v>
      </c>
      <c r="P3" s="130">
        <v>0</v>
      </c>
      <c r="Q3" s="130">
        <v>13</v>
      </c>
      <c r="R3" s="130">
        <v>0</v>
      </c>
      <c r="S3" s="130">
        <v>0</v>
      </c>
      <c r="T3" s="130">
        <v>15</v>
      </c>
      <c r="U3" s="130">
        <v>17</v>
      </c>
      <c r="V3" s="130">
        <v>6</v>
      </c>
      <c r="W3" s="151">
        <v>570</v>
      </c>
      <c r="X3" s="151">
        <v>0</v>
      </c>
      <c r="Y3" s="150"/>
      <c r="Z3" s="150"/>
      <c r="AA3" s="150"/>
      <c r="AB3" s="150"/>
      <c r="AC3" s="150"/>
      <c r="AD3" s="150"/>
      <c r="AE3" s="159">
        <v>38560</v>
      </c>
    </row>
    <row r="4" spans="1:31">
      <c r="A4" s="131" t="s">
        <v>35</v>
      </c>
      <c r="B4" s="131" t="s">
        <v>36</v>
      </c>
      <c r="C4" s="132">
        <v>66680</v>
      </c>
      <c r="D4" s="132">
        <v>6076</v>
      </c>
      <c r="E4" s="132">
        <v>72756</v>
      </c>
      <c r="F4" s="133">
        <v>818</v>
      </c>
      <c r="G4" s="133">
        <v>0</v>
      </c>
      <c r="H4" s="133">
        <v>1210</v>
      </c>
      <c r="I4" s="133">
        <v>90</v>
      </c>
      <c r="J4" s="134">
        <v>190</v>
      </c>
      <c r="K4" s="134">
        <v>2308</v>
      </c>
      <c r="L4" s="132">
        <v>54281</v>
      </c>
      <c r="M4" s="130">
        <v>1682</v>
      </c>
      <c r="N4" s="130">
        <v>665</v>
      </c>
      <c r="O4" s="130">
        <v>0</v>
      </c>
      <c r="P4" s="130">
        <v>769</v>
      </c>
      <c r="Q4" s="130">
        <v>54</v>
      </c>
      <c r="R4" s="130">
        <v>128</v>
      </c>
      <c r="S4" s="130">
        <v>0</v>
      </c>
      <c r="T4" s="130">
        <v>65</v>
      </c>
      <c r="U4" s="130">
        <v>4</v>
      </c>
      <c r="V4" s="130">
        <v>1</v>
      </c>
      <c r="W4" s="151">
        <v>0</v>
      </c>
      <c r="X4" s="151">
        <v>0</v>
      </c>
      <c r="Y4" s="150"/>
      <c r="Z4" s="150"/>
      <c r="AA4" s="150"/>
      <c r="AB4" s="150"/>
      <c r="AC4" s="150"/>
      <c r="AD4" s="150"/>
      <c r="AE4" s="159">
        <v>54281</v>
      </c>
    </row>
    <row r="5" spans="1:31" ht="40.5">
      <c r="A5" s="146" t="s">
        <v>37</v>
      </c>
      <c r="B5" s="131" t="s">
        <v>38</v>
      </c>
      <c r="C5" s="132">
        <v>479050</v>
      </c>
      <c r="D5" s="132">
        <v>80048</v>
      </c>
      <c r="E5" s="132">
        <v>559098</v>
      </c>
      <c r="F5" s="133">
        <v>10888</v>
      </c>
      <c r="G5" s="133">
        <v>4644</v>
      </c>
      <c r="H5" s="133">
        <v>3000</v>
      </c>
      <c r="I5" s="133">
        <v>582</v>
      </c>
      <c r="J5" s="134">
        <v>2221</v>
      </c>
      <c r="K5" s="134">
        <v>21335</v>
      </c>
      <c r="L5" s="132">
        <v>285386</v>
      </c>
      <c r="M5" s="130">
        <v>9701</v>
      </c>
      <c r="N5" s="130">
        <v>4129</v>
      </c>
      <c r="O5" s="130">
        <v>1287</v>
      </c>
      <c r="P5" s="130">
        <v>1950</v>
      </c>
      <c r="Q5" s="130">
        <v>63</v>
      </c>
      <c r="R5" s="130">
        <v>499</v>
      </c>
      <c r="S5" s="130">
        <v>30</v>
      </c>
      <c r="T5" s="130">
        <v>1611</v>
      </c>
      <c r="U5" s="130">
        <v>503</v>
      </c>
      <c r="V5" s="130">
        <v>132</v>
      </c>
      <c r="W5" s="151">
        <v>6104</v>
      </c>
      <c r="X5" s="151">
        <v>0</v>
      </c>
      <c r="Y5" s="150"/>
      <c r="Z5" s="150"/>
      <c r="AA5" s="150"/>
      <c r="AB5" s="150"/>
      <c r="AC5" s="150"/>
      <c r="AD5" s="150"/>
      <c r="AE5" s="159">
        <v>291490</v>
      </c>
    </row>
    <row r="6" spans="1:31">
      <c r="A6" s="131" t="s">
        <v>39</v>
      </c>
      <c r="B6" s="131" t="s">
        <v>40</v>
      </c>
      <c r="C6" s="132">
        <v>129290</v>
      </c>
      <c r="D6" s="132">
        <v>6156</v>
      </c>
      <c r="E6" s="132">
        <v>135446</v>
      </c>
      <c r="F6" s="133">
        <v>329</v>
      </c>
      <c r="G6" s="133">
        <v>1000</v>
      </c>
      <c r="H6" s="133">
        <v>1448</v>
      </c>
      <c r="I6" s="133">
        <v>352</v>
      </c>
      <c r="J6" s="134">
        <v>282</v>
      </c>
      <c r="K6" s="134">
        <v>3411</v>
      </c>
      <c r="L6" s="132">
        <v>73256</v>
      </c>
      <c r="M6" s="130">
        <v>1956</v>
      </c>
      <c r="N6" s="130">
        <v>316</v>
      </c>
      <c r="O6" s="130">
        <v>0</v>
      </c>
      <c r="P6" s="130">
        <v>1186</v>
      </c>
      <c r="Q6" s="130">
        <v>352</v>
      </c>
      <c r="R6" s="130">
        <v>0</v>
      </c>
      <c r="S6" s="130">
        <v>102</v>
      </c>
      <c r="T6" s="130">
        <v>0</v>
      </c>
      <c r="U6" s="130">
        <v>0</v>
      </c>
      <c r="V6" s="130">
        <v>0</v>
      </c>
      <c r="W6" s="151">
        <v>2100</v>
      </c>
      <c r="X6" s="151">
        <v>0</v>
      </c>
      <c r="Y6" s="150"/>
      <c r="Z6" s="150"/>
      <c r="AA6" s="150"/>
      <c r="AB6" s="150"/>
      <c r="AC6" s="150"/>
      <c r="AD6" s="150"/>
      <c r="AE6" s="159">
        <v>75356</v>
      </c>
    </row>
    <row r="7" spans="1:31">
      <c r="A7" s="131" t="s">
        <v>41</v>
      </c>
      <c r="B7" s="131" t="s">
        <v>40</v>
      </c>
      <c r="C7" s="132">
        <v>35145</v>
      </c>
      <c r="D7" s="132">
        <v>25028</v>
      </c>
      <c r="E7" s="132">
        <v>60173</v>
      </c>
      <c r="F7" s="133">
        <v>0</v>
      </c>
      <c r="G7" s="133">
        <v>781</v>
      </c>
      <c r="H7" s="133">
        <v>0</v>
      </c>
      <c r="I7" s="133">
        <v>0</v>
      </c>
      <c r="J7" s="134">
        <v>868</v>
      </c>
      <c r="K7" s="134">
        <v>1649</v>
      </c>
      <c r="L7" s="132">
        <v>53683</v>
      </c>
      <c r="M7" s="130">
        <v>1585</v>
      </c>
      <c r="N7" s="130">
        <v>0</v>
      </c>
      <c r="O7" s="130">
        <v>570</v>
      </c>
      <c r="P7" s="130">
        <v>0</v>
      </c>
      <c r="Q7" s="130">
        <v>0</v>
      </c>
      <c r="R7" s="130">
        <v>942</v>
      </c>
      <c r="S7" s="130">
        <v>0</v>
      </c>
      <c r="T7" s="130">
        <v>73</v>
      </c>
      <c r="U7" s="130">
        <v>0</v>
      </c>
      <c r="V7" s="130">
        <v>0</v>
      </c>
      <c r="W7" s="151">
        <v>1095</v>
      </c>
      <c r="X7" s="151">
        <v>0</v>
      </c>
      <c r="Y7" s="150"/>
      <c r="Z7" s="150"/>
      <c r="AA7" s="150"/>
      <c r="AB7" s="150"/>
      <c r="AC7" s="150"/>
      <c r="AD7" s="150"/>
      <c r="AE7" s="159">
        <v>54778</v>
      </c>
    </row>
    <row r="8" spans="1:31">
      <c r="A8" s="131" t="s">
        <v>42</v>
      </c>
      <c r="B8" s="131" t="s">
        <v>40</v>
      </c>
      <c r="C8" s="132">
        <v>132500</v>
      </c>
      <c r="D8" s="132">
        <v>24720</v>
      </c>
      <c r="E8" s="132">
        <v>157220</v>
      </c>
      <c r="F8" s="133">
        <v>200</v>
      </c>
      <c r="G8" s="133">
        <v>2900</v>
      </c>
      <c r="H8" s="133">
        <v>0</v>
      </c>
      <c r="I8" s="133">
        <v>0</v>
      </c>
      <c r="J8" s="134">
        <v>890</v>
      </c>
      <c r="K8" s="134">
        <v>3990</v>
      </c>
      <c r="L8" s="132">
        <v>134622</v>
      </c>
      <c r="M8" s="130">
        <v>2903</v>
      </c>
      <c r="N8" s="130">
        <v>128</v>
      </c>
      <c r="O8" s="130">
        <v>2131</v>
      </c>
      <c r="P8" s="130">
        <v>0</v>
      </c>
      <c r="Q8" s="130">
        <v>0</v>
      </c>
      <c r="R8" s="130">
        <v>574</v>
      </c>
      <c r="S8" s="130">
        <v>0</v>
      </c>
      <c r="T8" s="130">
        <v>67</v>
      </c>
      <c r="U8" s="130">
        <v>7</v>
      </c>
      <c r="V8" s="130">
        <v>3</v>
      </c>
      <c r="W8" s="151">
        <v>0</v>
      </c>
      <c r="X8" s="151">
        <v>6936</v>
      </c>
      <c r="Y8" s="150"/>
      <c r="Z8" s="150"/>
      <c r="AA8" s="150"/>
      <c r="AB8" s="150"/>
      <c r="AC8" s="150">
        <v>289</v>
      </c>
      <c r="AD8" s="150"/>
      <c r="AE8" s="159">
        <v>141558</v>
      </c>
    </row>
    <row r="9" spans="1:31" ht="54">
      <c r="A9" s="146" t="s">
        <v>43</v>
      </c>
      <c r="B9" s="131" t="s">
        <v>34</v>
      </c>
      <c r="C9" s="132">
        <v>144425</v>
      </c>
      <c r="D9" s="132">
        <v>60660</v>
      </c>
      <c r="E9" s="132">
        <v>205085</v>
      </c>
      <c r="F9" s="133">
        <v>920</v>
      </c>
      <c r="G9" s="133">
        <v>2000</v>
      </c>
      <c r="H9" s="133">
        <v>650</v>
      </c>
      <c r="I9" s="133">
        <v>355</v>
      </c>
      <c r="J9" s="134">
        <v>2178</v>
      </c>
      <c r="K9" s="134">
        <v>6103</v>
      </c>
      <c r="L9" s="132">
        <v>165510</v>
      </c>
      <c r="M9" s="130">
        <v>5115</v>
      </c>
      <c r="N9" s="130">
        <v>858</v>
      </c>
      <c r="O9" s="130">
        <v>1377</v>
      </c>
      <c r="P9" s="130">
        <v>322</v>
      </c>
      <c r="Q9" s="130">
        <v>320</v>
      </c>
      <c r="R9" s="130">
        <v>1998</v>
      </c>
      <c r="S9" s="130">
        <v>52</v>
      </c>
      <c r="T9" s="130">
        <v>180</v>
      </c>
      <c r="U9" s="130">
        <v>32</v>
      </c>
      <c r="V9" s="130">
        <v>8</v>
      </c>
      <c r="W9" s="151">
        <v>0</v>
      </c>
      <c r="X9" s="151">
        <v>0</v>
      </c>
      <c r="Y9" s="150"/>
      <c r="Z9" s="150"/>
      <c r="AA9" s="150"/>
      <c r="AB9" s="150"/>
      <c r="AC9" s="150"/>
      <c r="AD9" s="150"/>
      <c r="AE9" s="159">
        <v>165510</v>
      </c>
    </row>
    <row r="10" spans="1:31">
      <c r="A10" s="131" t="s">
        <v>44</v>
      </c>
      <c r="B10" s="131" t="s">
        <v>45</v>
      </c>
      <c r="C10" s="132">
        <v>43875</v>
      </c>
      <c r="D10" s="132">
        <v>1000</v>
      </c>
      <c r="E10" s="132">
        <v>44875</v>
      </c>
      <c r="F10" s="133">
        <v>27</v>
      </c>
      <c r="G10" s="133">
        <v>869</v>
      </c>
      <c r="H10" s="133">
        <v>0</v>
      </c>
      <c r="I10" s="133">
        <v>100</v>
      </c>
      <c r="J10" s="134">
        <v>0</v>
      </c>
      <c r="K10" s="134">
        <v>996</v>
      </c>
      <c r="L10" s="132">
        <v>38965</v>
      </c>
      <c r="M10" s="130">
        <v>822</v>
      </c>
      <c r="N10" s="130">
        <v>27</v>
      </c>
      <c r="O10" s="130">
        <v>770</v>
      </c>
      <c r="P10" s="130">
        <v>0</v>
      </c>
      <c r="Q10" s="130">
        <v>21</v>
      </c>
      <c r="R10" s="130">
        <v>0</v>
      </c>
      <c r="S10" s="130">
        <v>0</v>
      </c>
      <c r="T10" s="130">
        <v>0</v>
      </c>
      <c r="U10" s="130">
        <v>15</v>
      </c>
      <c r="V10" s="130">
        <v>4</v>
      </c>
      <c r="W10" s="151">
        <v>0</v>
      </c>
      <c r="X10" s="151">
        <v>0</v>
      </c>
      <c r="Y10" s="150"/>
      <c r="Z10" s="150"/>
      <c r="AA10" s="150"/>
      <c r="AB10" s="150"/>
      <c r="AC10" s="150"/>
      <c r="AD10" s="150"/>
      <c r="AE10" s="159">
        <v>38965</v>
      </c>
    </row>
    <row r="11" spans="1:31">
      <c r="A11" s="131" t="s">
        <v>46</v>
      </c>
      <c r="B11" s="131" t="s">
        <v>32</v>
      </c>
      <c r="C11" s="132">
        <v>139305</v>
      </c>
      <c r="D11" s="132">
        <v>26100</v>
      </c>
      <c r="E11" s="132">
        <v>165405</v>
      </c>
      <c r="F11" s="133">
        <v>1758</v>
      </c>
      <c r="G11" s="133">
        <v>2697</v>
      </c>
      <c r="H11" s="133">
        <v>0</v>
      </c>
      <c r="I11" s="133">
        <v>8</v>
      </c>
      <c r="J11" s="134">
        <v>690</v>
      </c>
      <c r="K11" s="134">
        <v>5153</v>
      </c>
      <c r="L11" s="132">
        <v>165405</v>
      </c>
      <c r="M11" s="130">
        <v>5207</v>
      </c>
      <c r="N11" s="130">
        <v>1756</v>
      </c>
      <c r="O11" s="130">
        <v>2679</v>
      </c>
      <c r="P11" s="130">
        <v>0</v>
      </c>
      <c r="Q11" s="130">
        <v>8</v>
      </c>
      <c r="R11" s="130">
        <v>509</v>
      </c>
      <c r="S11" s="130">
        <v>0</v>
      </c>
      <c r="T11" s="130">
        <v>180</v>
      </c>
      <c r="U11" s="130">
        <v>216</v>
      </c>
      <c r="V11" s="130">
        <v>75</v>
      </c>
      <c r="W11" s="151">
        <v>0</v>
      </c>
      <c r="X11" s="151">
        <v>0</v>
      </c>
      <c r="Y11" s="150"/>
      <c r="Z11" s="150"/>
      <c r="AA11" s="150"/>
      <c r="AB11" s="150"/>
      <c r="AC11" s="150"/>
      <c r="AD11" s="150"/>
      <c r="AE11" s="159">
        <v>165405</v>
      </c>
    </row>
    <row r="12" spans="1:31">
      <c r="A12" s="131" t="s">
        <v>47</v>
      </c>
      <c r="B12" s="131" t="s">
        <v>45</v>
      </c>
      <c r="C12" s="132">
        <v>48385</v>
      </c>
      <c r="D12" s="132">
        <v>42030</v>
      </c>
      <c r="E12" s="132">
        <v>90415</v>
      </c>
      <c r="F12" s="133">
        <v>1108</v>
      </c>
      <c r="G12" s="133">
        <v>290</v>
      </c>
      <c r="H12" s="133">
        <v>510</v>
      </c>
      <c r="I12" s="133">
        <v>29</v>
      </c>
      <c r="J12" s="134">
        <v>1049</v>
      </c>
      <c r="K12" s="134">
        <v>2986</v>
      </c>
      <c r="L12" s="132">
        <v>58260</v>
      </c>
      <c r="M12" s="130">
        <v>2656</v>
      </c>
      <c r="N12" s="130">
        <v>911</v>
      </c>
      <c r="O12" s="130">
        <v>176</v>
      </c>
      <c r="P12" s="130">
        <v>281</v>
      </c>
      <c r="Q12" s="130">
        <v>29</v>
      </c>
      <c r="R12" s="130">
        <v>1004</v>
      </c>
      <c r="S12" s="130">
        <v>37</v>
      </c>
      <c r="T12" s="130">
        <v>218</v>
      </c>
      <c r="U12" s="130">
        <v>0</v>
      </c>
      <c r="V12" s="130">
        <v>0</v>
      </c>
      <c r="W12" s="151">
        <v>0</v>
      </c>
      <c r="X12" s="151">
        <v>0</v>
      </c>
      <c r="Y12" s="150"/>
      <c r="Z12" s="150"/>
      <c r="AA12" s="150"/>
      <c r="AB12" s="150"/>
      <c r="AC12" s="150"/>
      <c r="AD12" s="150"/>
      <c r="AE12" s="159">
        <v>58260</v>
      </c>
    </row>
    <row r="13" spans="1:31">
      <c r="A13" s="131" t="s">
        <v>48</v>
      </c>
      <c r="B13" s="131" t="s">
        <v>34</v>
      </c>
      <c r="C13" s="132">
        <v>134750</v>
      </c>
      <c r="D13" s="132">
        <v>53052</v>
      </c>
      <c r="E13" s="132">
        <v>187802</v>
      </c>
      <c r="F13" s="133">
        <v>1262</v>
      </c>
      <c r="G13" s="133">
        <v>0</v>
      </c>
      <c r="H13" s="133">
        <v>2641</v>
      </c>
      <c r="I13" s="133">
        <v>73</v>
      </c>
      <c r="J13" s="134">
        <v>2072</v>
      </c>
      <c r="K13" s="134">
        <v>6048</v>
      </c>
      <c r="L13" s="132">
        <v>142490</v>
      </c>
      <c r="M13" s="130">
        <v>4778</v>
      </c>
      <c r="N13" s="130">
        <v>1262</v>
      </c>
      <c r="O13" s="130">
        <v>0</v>
      </c>
      <c r="P13" s="130">
        <v>2017</v>
      </c>
      <c r="Q13" s="130">
        <v>73</v>
      </c>
      <c r="R13" s="130">
        <v>81</v>
      </c>
      <c r="S13" s="130">
        <v>0</v>
      </c>
      <c r="T13" s="130">
        <v>1333</v>
      </c>
      <c r="U13" s="130">
        <v>35</v>
      </c>
      <c r="V13" s="130">
        <v>12</v>
      </c>
      <c r="W13" s="151">
        <v>0</v>
      </c>
      <c r="X13" s="151">
        <v>0</v>
      </c>
      <c r="Y13" s="150"/>
      <c r="Z13" s="150"/>
      <c r="AA13" s="150"/>
      <c r="AB13" s="150"/>
      <c r="AC13" s="150"/>
      <c r="AD13" s="150"/>
      <c r="AE13" s="159">
        <v>142490</v>
      </c>
    </row>
    <row r="14" spans="1:31">
      <c r="A14" s="131" t="s">
        <v>49</v>
      </c>
      <c r="B14" s="131" t="s">
        <v>45</v>
      </c>
      <c r="C14" s="132">
        <v>165970</v>
      </c>
      <c r="D14" s="132">
        <v>32588</v>
      </c>
      <c r="E14" s="132">
        <v>198558</v>
      </c>
      <c r="F14" s="133">
        <v>1099</v>
      </c>
      <c r="G14" s="133">
        <v>0</v>
      </c>
      <c r="H14" s="133">
        <v>3380</v>
      </c>
      <c r="I14" s="133">
        <v>64</v>
      </c>
      <c r="J14" s="134">
        <v>1066</v>
      </c>
      <c r="K14" s="134">
        <v>5609</v>
      </c>
      <c r="L14" s="132">
        <v>156617</v>
      </c>
      <c r="M14" s="130">
        <v>4194</v>
      </c>
      <c r="N14" s="130">
        <v>860</v>
      </c>
      <c r="O14" s="130">
        <v>0</v>
      </c>
      <c r="P14" s="130">
        <v>2597</v>
      </c>
      <c r="Q14" s="130">
        <v>15</v>
      </c>
      <c r="R14" s="130">
        <v>715</v>
      </c>
      <c r="S14" s="130">
        <v>0</v>
      </c>
      <c r="T14" s="130">
        <v>6</v>
      </c>
      <c r="U14" s="130">
        <v>4</v>
      </c>
      <c r="V14" s="130">
        <v>1</v>
      </c>
      <c r="W14" s="151">
        <v>0</v>
      </c>
      <c r="X14" s="151">
        <v>0</v>
      </c>
      <c r="Y14" s="150"/>
      <c r="Z14" s="150"/>
      <c r="AA14" s="150"/>
      <c r="AB14" s="150"/>
      <c r="AC14" s="150"/>
      <c r="AD14" s="150"/>
      <c r="AE14" s="159">
        <v>156617</v>
      </c>
    </row>
    <row r="15" spans="1:31">
      <c r="A15" s="131" t="s">
        <v>50</v>
      </c>
      <c r="B15" s="131" t="s">
        <v>40</v>
      </c>
      <c r="C15" s="132">
        <v>63270</v>
      </c>
      <c r="D15" s="132">
        <v>3940</v>
      </c>
      <c r="E15" s="132">
        <v>67210</v>
      </c>
      <c r="F15" s="133">
        <v>0</v>
      </c>
      <c r="G15" s="133">
        <v>1406</v>
      </c>
      <c r="H15" s="133">
        <v>0</v>
      </c>
      <c r="I15" s="133">
        <v>0</v>
      </c>
      <c r="J15" s="134">
        <v>130</v>
      </c>
      <c r="K15" s="134">
        <v>1536</v>
      </c>
      <c r="L15" s="132">
        <v>61690</v>
      </c>
      <c r="M15" s="130">
        <v>1294</v>
      </c>
      <c r="N15" s="130">
        <v>0</v>
      </c>
      <c r="O15" s="130">
        <v>1173</v>
      </c>
      <c r="P15" s="130">
        <v>0</v>
      </c>
      <c r="Q15" s="130">
        <v>0</v>
      </c>
      <c r="R15" s="130">
        <v>121</v>
      </c>
      <c r="S15" s="130">
        <v>0</v>
      </c>
      <c r="T15" s="130">
        <v>0</v>
      </c>
      <c r="U15" s="130">
        <v>0</v>
      </c>
      <c r="V15" s="130">
        <v>0</v>
      </c>
      <c r="W15" s="151">
        <v>0</v>
      </c>
      <c r="X15" s="151">
        <v>0</v>
      </c>
      <c r="Y15" s="150"/>
      <c r="Z15" s="150"/>
      <c r="AA15" s="150"/>
      <c r="AB15" s="150"/>
      <c r="AC15" s="150"/>
      <c r="AD15" s="150"/>
      <c r="AE15" s="159">
        <v>61690</v>
      </c>
    </row>
    <row r="16" spans="1:31">
      <c r="A16" t="s">
        <v>51</v>
      </c>
      <c r="B16" s="131" t="s">
        <v>32</v>
      </c>
      <c r="C16" s="132">
        <v>104500</v>
      </c>
      <c r="D16" s="132">
        <v>38000</v>
      </c>
      <c r="E16" s="132">
        <v>142500</v>
      </c>
      <c r="F16" s="133">
        <v>1000</v>
      </c>
      <c r="G16" s="133">
        <v>1800</v>
      </c>
      <c r="H16" s="133">
        <v>0</v>
      </c>
      <c r="I16" s="133">
        <v>300</v>
      </c>
      <c r="J16" s="134">
        <v>1462</v>
      </c>
      <c r="K16" s="134">
        <v>4562</v>
      </c>
      <c r="L16" s="132">
        <v>114452</v>
      </c>
      <c r="M16" s="130">
        <v>3489</v>
      </c>
      <c r="N16" s="130">
        <v>828</v>
      </c>
      <c r="O16" s="130">
        <v>1366</v>
      </c>
      <c r="P16" s="130">
        <v>0</v>
      </c>
      <c r="Q16" s="130">
        <v>36</v>
      </c>
      <c r="R16" s="130">
        <v>690</v>
      </c>
      <c r="S16" s="130">
        <v>0</v>
      </c>
      <c r="T16" s="130">
        <v>569</v>
      </c>
      <c r="U16" s="130">
        <v>0</v>
      </c>
      <c r="V16" s="130">
        <v>0</v>
      </c>
      <c r="W16" s="151">
        <v>0</v>
      </c>
      <c r="X16" s="151">
        <v>1032</v>
      </c>
      <c r="Y16" s="150">
        <v>10</v>
      </c>
      <c r="Z16" s="150"/>
      <c r="AA16" s="150"/>
      <c r="AB16" s="150">
        <v>12</v>
      </c>
      <c r="AC16" s="150">
        <v>24</v>
      </c>
      <c r="AD16" s="150"/>
      <c r="AE16" s="159">
        <v>115484</v>
      </c>
    </row>
    <row r="17" spans="1:31">
      <c r="A17" s="131" t="s">
        <v>52</v>
      </c>
      <c r="B17" s="131" t="s">
        <v>36</v>
      </c>
      <c r="C17" s="132">
        <v>363455</v>
      </c>
      <c r="D17" s="132">
        <v>14472</v>
      </c>
      <c r="E17" s="132">
        <v>377927</v>
      </c>
      <c r="F17" s="133">
        <v>3536</v>
      </c>
      <c r="G17" s="133">
        <v>0</v>
      </c>
      <c r="H17" s="133">
        <v>7080</v>
      </c>
      <c r="I17" s="133">
        <v>211</v>
      </c>
      <c r="J17" s="134">
        <v>372</v>
      </c>
      <c r="K17" s="134">
        <v>11199</v>
      </c>
      <c r="L17" s="132">
        <v>351734</v>
      </c>
      <c r="M17" s="130">
        <v>9640</v>
      </c>
      <c r="N17" s="130">
        <v>3108</v>
      </c>
      <c r="O17" s="130">
        <v>0</v>
      </c>
      <c r="P17" s="130">
        <v>6045</v>
      </c>
      <c r="Q17" s="130">
        <v>126</v>
      </c>
      <c r="R17" s="130">
        <v>282</v>
      </c>
      <c r="S17" s="130">
        <v>0</v>
      </c>
      <c r="T17" s="130">
        <v>74</v>
      </c>
      <c r="U17" s="130">
        <v>20</v>
      </c>
      <c r="V17" s="130">
        <v>5</v>
      </c>
      <c r="W17" s="151">
        <v>0</v>
      </c>
      <c r="X17" s="151">
        <v>0</v>
      </c>
      <c r="Y17" s="150"/>
      <c r="Z17" s="150"/>
      <c r="AA17" s="150"/>
      <c r="AB17" s="150"/>
      <c r="AC17" s="150"/>
      <c r="AD17" s="150"/>
      <c r="AE17" s="159">
        <v>351734</v>
      </c>
    </row>
    <row r="18" spans="1:31">
      <c r="A18" s="131" t="s">
        <v>53</v>
      </c>
      <c r="B18" s="131" t="s">
        <v>36</v>
      </c>
      <c r="C18" s="132">
        <v>34640</v>
      </c>
      <c r="D18" s="132">
        <v>3320</v>
      </c>
      <c r="E18" s="132">
        <v>37960</v>
      </c>
      <c r="F18" s="133">
        <v>818</v>
      </c>
      <c r="G18" s="133">
        <v>535</v>
      </c>
      <c r="H18" s="133">
        <v>0</v>
      </c>
      <c r="I18" s="133">
        <v>53</v>
      </c>
      <c r="J18" s="134">
        <v>128</v>
      </c>
      <c r="K18" s="134">
        <v>1534</v>
      </c>
      <c r="L18" s="132">
        <v>30752</v>
      </c>
      <c r="M18" s="130">
        <v>922</v>
      </c>
      <c r="N18" s="130">
        <v>371</v>
      </c>
      <c r="O18" s="130">
        <v>479</v>
      </c>
      <c r="P18" s="130">
        <v>0</v>
      </c>
      <c r="Q18" s="130">
        <v>0</v>
      </c>
      <c r="R18" s="130">
        <v>30</v>
      </c>
      <c r="S18" s="130">
        <v>0</v>
      </c>
      <c r="T18" s="130">
        <v>42</v>
      </c>
      <c r="U18" s="130">
        <v>0</v>
      </c>
      <c r="V18" s="130">
        <v>0</v>
      </c>
      <c r="W18" s="151">
        <v>96</v>
      </c>
      <c r="X18" s="151">
        <v>0</v>
      </c>
      <c r="Y18" s="150"/>
      <c r="Z18" s="150"/>
      <c r="AA18" s="150"/>
      <c r="AB18" s="150"/>
      <c r="AC18" s="150"/>
      <c r="AD18" s="150"/>
      <c r="AE18" s="159">
        <v>30848</v>
      </c>
    </row>
    <row r="19" spans="1:31">
      <c r="A19" s="131" t="s">
        <v>54</v>
      </c>
      <c r="B19" s="131" t="s">
        <v>40</v>
      </c>
      <c r="C19" s="132">
        <v>219080</v>
      </c>
      <c r="D19" s="132">
        <v>20868</v>
      </c>
      <c r="E19" s="132">
        <v>239948</v>
      </c>
      <c r="F19" s="133">
        <v>3485</v>
      </c>
      <c r="G19" s="133">
        <v>3782</v>
      </c>
      <c r="H19" s="133">
        <v>0</v>
      </c>
      <c r="I19" s="133">
        <v>312</v>
      </c>
      <c r="J19" s="134">
        <v>887</v>
      </c>
      <c r="K19" s="134">
        <v>8466</v>
      </c>
      <c r="L19" s="132">
        <v>239948</v>
      </c>
      <c r="M19" s="130">
        <v>7883</v>
      </c>
      <c r="N19" s="130">
        <v>3156</v>
      </c>
      <c r="O19" s="130">
        <v>3562</v>
      </c>
      <c r="P19" s="130">
        <v>0</v>
      </c>
      <c r="Q19" s="130">
        <v>304</v>
      </c>
      <c r="R19" s="130">
        <v>286</v>
      </c>
      <c r="S19" s="130">
        <v>256</v>
      </c>
      <c r="T19" s="130">
        <v>319</v>
      </c>
      <c r="U19" s="130">
        <v>0</v>
      </c>
      <c r="V19" s="130">
        <v>0</v>
      </c>
      <c r="W19" s="151">
        <v>120</v>
      </c>
      <c r="X19" s="151">
        <v>0</v>
      </c>
      <c r="Y19" s="150"/>
      <c r="Z19" s="150"/>
      <c r="AA19" s="150"/>
      <c r="AB19" s="150"/>
      <c r="AC19" s="150"/>
      <c r="AD19" s="150"/>
      <c r="AE19" s="159">
        <v>240068</v>
      </c>
    </row>
    <row r="20" spans="1:31">
      <c r="A20" s="131" t="s">
        <v>55</v>
      </c>
      <c r="B20" s="131" t="s">
        <v>40</v>
      </c>
      <c r="C20" s="132">
        <v>125055</v>
      </c>
      <c r="D20" s="132">
        <v>27216</v>
      </c>
      <c r="E20" s="132">
        <v>152271</v>
      </c>
      <c r="F20" s="133">
        <v>0</v>
      </c>
      <c r="G20" s="133">
        <v>2284</v>
      </c>
      <c r="H20" s="133">
        <v>0</v>
      </c>
      <c r="I20" s="133">
        <v>495</v>
      </c>
      <c r="J20" s="134">
        <v>687</v>
      </c>
      <c r="K20" s="134">
        <v>3466</v>
      </c>
      <c r="L20" s="132">
        <v>113384</v>
      </c>
      <c r="M20" s="130">
        <v>2277</v>
      </c>
      <c r="N20" s="130">
        <v>0</v>
      </c>
      <c r="O20" s="130">
        <v>1564</v>
      </c>
      <c r="P20" s="130">
        <v>0</v>
      </c>
      <c r="Q20" s="130">
        <v>198</v>
      </c>
      <c r="R20" s="130">
        <v>461</v>
      </c>
      <c r="S20" s="130">
        <v>0</v>
      </c>
      <c r="T20" s="130">
        <v>43</v>
      </c>
      <c r="U20" s="130">
        <v>28</v>
      </c>
      <c r="V20" s="130">
        <v>11</v>
      </c>
      <c r="W20" s="151">
        <v>4476</v>
      </c>
      <c r="X20" s="151">
        <v>0</v>
      </c>
      <c r="Y20" s="150"/>
      <c r="Z20" s="150"/>
      <c r="AA20" s="150"/>
      <c r="AB20" s="150"/>
      <c r="AC20" s="150"/>
      <c r="AD20" s="150"/>
      <c r="AE20" s="159">
        <v>117860</v>
      </c>
    </row>
    <row r="21" spans="1:31">
      <c r="A21" s="137" t="s">
        <v>56</v>
      </c>
      <c r="B21" s="137" t="s">
        <v>32</v>
      </c>
      <c r="C21" s="132">
        <v>76740</v>
      </c>
      <c r="D21" s="132">
        <v>1848</v>
      </c>
      <c r="E21" s="132">
        <v>78588</v>
      </c>
      <c r="F21" s="133">
        <v>60</v>
      </c>
      <c r="G21" s="133">
        <v>1036</v>
      </c>
      <c r="H21" s="133">
        <v>195</v>
      </c>
      <c r="I21" s="133">
        <v>461</v>
      </c>
      <c r="J21" s="134">
        <v>66</v>
      </c>
      <c r="K21" s="134">
        <v>1818</v>
      </c>
      <c r="L21" s="132">
        <v>78588</v>
      </c>
      <c r="M21" s="130">
        <v>1818</v>
      </c>
      <c r="N21" s="130">
        <v>60</v>
      </c>
      <c r="O21" s="130">
        <v>1036</v>
      </c>
      <c r="P21" s="130">
        <v>195</v>
      </c>
      <c r="Q21" s="130">
        <v>461</v>
      </c>
      <c r="R21" s="130">
        <v>66</v>
      </c>
      <c r="S21" s="130">
        <v>0</v>
      </c>
      <c r="T21" s="130">
        <v>0</v>
      </c>
      <c r="U21" s="130">
        <v>0</v>
      </c>
      <c r="V21" s="130">
        <v>0</v>
      </c>
      <c r="W21" s="151">
        <v>0</v>
      </c>
      <c r="X21" s="151">
        <v>0</v>
      </c>
      <c r="Y21" s="150"/>
      <c r="Z21" s="150"/>
      <c r="AA21" s="150"/>
      <c r="AB21" s="150"/>
      <c r="AC21" s="150"/>
      <c r="AD21" s="150"/>
      <c r="AE21" s="159">
        <v>78588</v>
      </c>
    </row>
    <row r="22" spans="1:31">
      <c r="A22" s="130" t="s">
        <v>57</v>
      </c>
      <c r="B22" s="131" t="s">
        <v>34</v>
      </c>
      <c r="C22" s="132">
        <v>0</v>
      </c>
      <c r="D22" s="132">
        <v>0</v>
      </c>
      <c r="E22" s="132">
        <v>0</v>
      </c>
      <c r="F22" s="133">
        <v>0</v>
      </c>
      <c r="G22" s="133">
        <v>0</v>
      </c>
      <c r="H22" s="133">
        <v>0</v>
      </c>
      <c r="I22" s="133">
        <v>0</v>
      </c>
      <c r="J22" s="134">
        <v>0</v>
      </c>
      <c r="K22" s="134">
        <v>0</v>
      </c>
      <c r="L22" s="132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51">
        <v>0</v>
      </c>
      <c r="X22" s="151">
        <v>0</v>
      </c>
      <c r="Y22" s="150"/>
      <c r="Z22" s="150"/>
      <c r="AA22" s="150"/>
      <c r="AB22" s="150"/>
      <c r="AC22" s="150"/>
      <c r="AD22" s="150"/>
      <c r="AE22" s="159">
        <v>0</v>
      </c>
    </row>
    <row r="23" spans="1:31">
      <c r="A23" s="131" t="s">
        <v>58</v>
      </c>
      <c r="B23" s="131" t="s">
        <v>38</v>
      </c>
      <c r="C23" s="132">
        <v>51645</v>
      </c>
      <c r="D23" s="132">
        <v>0</v>
      </c>
      <c r="E23" s="132">
        <v>51645</v>
      </c>
      <c r="F23" s="133">
        <v>12</v>
      </c>
      <c r="G23" s="133">
        <v>0</v>
      </c>
      <c r="H23" s="133">
        <v>1128</v>
      </c>
      <c r="I23" s="133">
        <v>17</v>
      </c>
      <c r="J23" s="134">
        <v>0</v>
      </c>
      <c r="K23" s="134">
        <v>1157</v>
      </c>
      <c r="L23" s="132">
        <v>51645</v>
      </c>
      <c r="M23" s="130">
        <v>1157</v>
      </c>
      <c r="N23" s="130">
        <v>12</v>
      </c>
      <c r="O23" s="130">
        <v>0</v>
      </c>
      <c r="P23" s="130">
        <v>1128</v>
      </c>
      <c r="Q23" s="130">
        <v>17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51">
        <v>0</v>
      </c>
      <c r="X23" s="151">
        <v>0</v>
      </c>
      <c r="Y23" s="150"/>
      <c r="Z23" s="150"/>
      <c r="AA23" s="150"/>
      <c r="AB23" s="150"/>
      <c r="AC23" s="150"/>
      <c r="AD23" s="150"/>
      <c r="AE23" s="159">
        <v>51645</v>
      </c>
    </row>
    <row r="24" spans="1:31">
      <c r="A24" s="131" t="s">
        <v>59</v>
      </c>
      <c r="B24" s="131" t="s">
        <v>40</v>
      </c>
      <c r="C24" s="132">
        <v>230560</v>
      </c>
      <c r="D24" s="132">
        <v>10400</v>
      </c>
      <c r="E24" s="132">
        <v>240960</v>
      </c>
      <c r="F24" s="133">
        <v>1492</v>
      </c>
      <c r="G24" s="133">
        <v>2905</v>
      </c>
      <c r="H24" s="133">
        <v>1535</v>
      </c>
      <c r="I24" s="133">
        <v>352</v>
      </c>
      <c r="J24" s="134">
        <v>325</v>
      </c>
      <c r="K24" s="134">
        <v>6609</v>
      </c>
      <c r="L24" s="132">
        <v>236069</v>
      </c>
      <c r="M24" s="130">
        <v>6137</v>
      </c>
      <c r="N24" s="130">
        <v>1422</v>
      </c>
      <c r="O24" s="130">
        <v>2723</v>
      </c>
      <c r="P24" s="130">
        <v>1364</v>
      </c>
      <c r="Q24" s="130">
        <v>341</v>
      </c>
      <c r="R24" s="130">
        <v>278</v>
      </c>
      <c r="S24" s="130">
        <v>0</v>
      </c>
      <c r="T24" s="130">
        <v>0</v>
      </c>
      <c r="U24" s="130">
        <v>24</v>
      </c>
      <c r="V24" s="130">
        <v>9</v>
      </c>
      <c r="W24" s="151">
        <v>1875</v>
      </c>
      <c r="X24" s="151">
        <v>0</v>
      </c>
      <c r="Y24" s="150"/>
      <c r="Z24" s="150"/>
      <c r="AA24" s="150"/>
      <c r="AB24" s="150"/>
      <c r="AC24" s="150"/>
      <c r="AD24" s="150"/>
      <c r="AE24" s="159">
        <v>237944</v>
      </c>
    </row>
    <row r="25" spans="1:31">
      <c r="A25" t="s">
        <v>60</v>
      </c>
      <c r="B25" s="131" t="s">
        <v>61</v>
      </c>
      <c r="C25" s="132">
        <v>30150</v>
      </c>
      <c r="D25" s="132">
        <v>6588</v>
      </c>
      <c r="E25" s="132">
        <v>36738</v>
      </c>
      <c r="F25" s="133">
        <v>0</v>
      </c>
      <c r="G25" s="133">
        <v>500</v>
      </c>
      <c r="H25" s="133">
        <v>70</v>
      </c>
      <c r="I25" s="133">
        <v>100</v>
      </c>
      <c r="J25" s="134">
        <v>246</v>
      </c>
      <c r="K25" s="134">
        <v>916</v>
      </c>
      <c r="L25" s="132">
        <v>30795</v>
      </c>
      <c r="M25" s="130">
        <v>783</v>
      </c>
      <c r="N25" s="130">
        <v>0</v>
      </c>
      <c r="O25" s="130">
        <v>457</v>
      </c>
      <c r="P25" s="130">
        <v>50</v>
      </c>
      <c r="Q25" s="130">
        <v>32</v>
      </c>
      <c r="R25" s="130">
        <v>171</v>
      </c>
      <c r="S25" s="130">
        <v>0</v>
      </c>
      <c r="T25" s="130">
        <v>73</v>
      </c>
      <c r="U25" s="130">
        <v>0</v>
      </c>
      <c r="V25" s="130">
        <v>0</v>
      </c>
      <c r="W25" s="151">
        <v>0</v>
      </c>
      <c r="X25" s="151">
        <v>0</v>
      </c>
      <c r="Y25" s="150"/>
      <c r="Z25" s="150"/>
      <c r="AA25" s="150"/>
      <c r="AB25" s="150"/>
      <c r="AC25" s="150"/>
      <c r="AD25" s="150"/>
      <c r="AE25" s="159">
        <v>30795</v>
      </c>
    </row>
    <row r="26" spans="1:31">
      <c r="A26" s="131" t="s">
        <v>62</v>
      </c>
      <c r="B26" s="131" t="s">
        <v>63</v>
      </c>
      <c r="C26" s="132">
        <v>69500</v>
      </c>
      <c r="D26" s="132">
        <v>49848</v>
      </c>
      <c r="E26" s="132">
        <v>119348</v>
      </c>
      <c r="F26" s="133">
        <v>2900</v>
      </c>
      <c r="G26" s="133">
        <v>0</v>
      </c>
      <c r="H26" s="133">
        <v>900</v>
      </c>
      <c r="I26" s="133">
        <v>0</v>
      </c>
      <c r="J26" s="134">
        <v>1702</v>
      </c>
      <c r="K26" s="134">
        <v>5502</v>
      </c>
      <c r="L26" s="132">
        <v>119348</v>
      </c>
      <c r="M26" s="130">
        <v>5986</v>
      </c>
      <c r="N26" s="130">
        <v>2962</v>
      </c>
      <c r="O26" s="130">
        <v>0</v>
      </c>
      <c r="P26" s="130">
        <v>904</v>
      </c>
      <c r="Q26" s="130">
        <v>0</v>
      </c>
      <c r="R26" s="130">
        <v>1289</v>
      </c>
      <c r="S26" s="130">
        <v>0</v>
      </c>
      <c r="T26" s="130">
        <v>780</v>
      </c>
      <c r="U26" s="130">
        <v>180</v>
      </c>
      <c r="V26" s="130">
        <v>51</v>
      </c>
      <c r="W26" s="151">
        <v>0</v>
      </c>
      <c r="X26" s="151">
        <v>0</v>
      </c>
      <c r="Y26" s="150"/>
      <c r="Z26" s="150"/>
      <c r="AA26" s="150"/>
      <c r="AB26" s="150"/>
      <c r="AC26" s="150"/>
      <c r="AD26" s="150"/>
      <c r="AE26" s="159">
        <v>119348</v>
      </c>
    </row>
    <row r="27" spans="1:31">
      <c r="A27" s="130" t="s">
        <v>64</v>
      </c>
      <c r="B27" s="131" t="s">
        <v>63</v>
      </c>
      <c r="C27" s="132">
        <v>23100</v>
      </c>
      <c r="D27" s="132">
        <v>2520</v>
      </c>
      <c r="E27" s="132">
        <v>25620</v>
      </c>
      <c r="F27" s="133">
        <v>420</v>
      </c>
      <c r="G27" s="133">
        <v>0</v>
      </c>
      <c r="H27" s="133">
        <v>420</v>
      </c>
      <c r="I27" s="133">
        <v>0</v>
      </c>
      <c r="J27" s="134">
        <v>90</v>
      </c>
      <c r="K27" s="134">
        <v>930</v>
      </c>
      <c r="L27" s="132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  <c r="W27" s="151">
        <v>0</v>
      </c>
      <c r="X27" s="151">
        <v>0</v>
      </c>
      <c r="Y27" s="150"/>
      <c r="Z27" s="150"/>
      <c r="AA27" s="150"/>
      <c r="AB27" s="150"/>
      <c r="AC27" s="150"/>
      <c r="AD27" s="150"/>
      <c r="AE27" s="159">
        <v>0</v>
      </c>
    </row>
    <row r="28" spans="1:31">
      <c r="A28" s="131" t="s">
        <v>65</v>
      </c>
      <c r="B28" s="131" t="s">
        <v>34</v>
      </c>
      <c r="C28" s="132">
        <v>403820</v>
      </c>
      <c r="D28" s="132">
        <v>42080</v>
      </c>
      <c r="E28" s="132">
        <v>445900</v>
      </c>
      <c r="F28" s="133">
        <v>1700</v>
      </c>
      <c r="G28" s="133">
        <v>7560</v>
      </c>
      <c r="H28" s="133">
        <v>0</v>
      </c>
      <c r="I28" s="133">
        <v>1036</v>
      </c>
      <c r="J28" s="134">
        <v>1360</v>
      </c>
      <c r="K28" s="134">
        <v>11656</v>
      </c>
      <c r="L28" s="132">
        <v>338890</v>
      </c>
      <c r="M28" s="130">
        <v>8850</v>
      </c>
      <c r="N28" s="130">
        <v>1158</v>
      </c>
      <c r="O28" s="130">
        <v>6081</v>
      </c>
      <c r="P28" s="130">
        <v>0</v>
      </c>
      <c r="Q28" s="130">
        <v>335</v>
      </c>
      <c r="R28" s="130">
        <v>1023</v>
      </c>
      <c r="S28" s="130">
        <v>0</v>
      </c>
      <c r="T28" s="130">
        <v>249</v>
      </c>
      <c r="U28" s="130">
        <v>8</v>
      </c>
      <c r="V28" s="130">
        <v>4</v>
      </c>
      <c r="W28" s="151">
        <v>291</v>
      </c>
      <c r="X28" s="151">
        <v>0</v>
      </c>
      <c r="Y28" s="150"/>
      <c r="Z28" s="150"/>
      <c r="AA28" s="150"/>
      <c r="AB28" s="150"/>
      <c r="AC28" s="150"/>
      <c r="AD28" s="150"/>
      <c r="AE28" s="159">
        <v>339181</v>
      </c>
    </row>
    <row r="29" spans="1:31">
      <c r="A29" s="131" t="s">
        <v>66</v>
      </c>
      <c r="B29" s="131" t="s">
        <v>32</v>
      </c>
      <c r="C29" s="132">
        <v>40240</v>
      </c>
      <c r="D29" s="132">
        <v>240</v>
      </c>
      <c r="E29" s="132">
        <v>40480</v>
      </c>
      <c r="F29" s="133">
        <v>10</v>
      </c>
      <c r="G29" s="133">
        <v>892</v>
      </c>
      <c r="H29" s="133">
        <v>0</v>
      </c>
      <c r="I29" s="133">
        <v>0</v>
      </c>
      <c r="J29" s="134">
        <v>10</v>
      </c>
      <c r="K29" s="134">
        <v>912</v>
      </c>
      <c r="L29" s="132">
        <v>38140</v>
      </c>
      <c r="M29" s="130">
        <v>860</v>
      </c>
      <c r="N29" s="130">
        <v>10</v>
      </c>
      <c r="O29" s="130">
        <v>840</v>
      </c>
      <c r="P29" s="130">
        <v>0</v>
      </c>
      <c r="Q29" s="130">
        <v>0</v>
      </c>
      <c r="R29" s="130">
        <v>0</v>
      </c>
      <c r="S29" s="130">
        <v>0</v>
      </c>
      <c r="T29" s="130">
        <v>10</v>
      </c>
      <c r="U29" s="130">
        <v>0</v>
      </c>
      <c r="V29" s="130"/>
      <c r="W29" s="151">
        <v>2085</v>
      </c>
      <c r="X29" s="151">
        <v>0</v>
      </c>
      <c r="Y29" s="150"/>
      <c r="Z29" s="150"/>
      <c r="AA29" s="150"/>
      <c r="AB29" s="150"/>
      <c r="AC29" s="150"/>
      <c r="AD29" s="150"/>
      <c r="AE29" s="159">
        <v>40225</v>
      </c>
    </row>
    <row r="30" spans="1:31">
      <c r="A30" t="s">
        <v>67</v>
      </c>
      <c r="B30" s="131" t="s">
        <v>34</v>
      </c>
      <c r="C30" s="132">
        <v>115000</v>
      </c>
      <c r="D30" s="132">
        <v>0</v>
      </c>
      <c r="E30" s="132">
        <v>115000</v>
      </c>
      <c r="F30" s="133">
        <v>2185</v>
      </c>
      <c r="G30" s="133">
        <v>0</v>
      </c>
      <c r="H30" s="133">
        <v>1750</v>
      </c>
      <c r="I30" s="133">
        <v>320</v>
      </c>
      <c r="J30" s="134">
        <v>0</v>
      </c>
      <c r="K30" s="134">
        <v>4255</v>
      </c>
      <c r="L30" s="132">
        <v>111940</v>
      </c>
      <c r="M30" s="130">
        <v>4150</v>
      </c>
      <c r="N30" s="130">
        <v>2219</v>
      </c>
      <c r="O30" s="130">
        <v>0</v>
      </c>
      <c r="P30" s="130">
        <v>1682</v>
      </c>
      <c r="Q30" s="130">
        <v>249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51">
        <v>0</v>
      </c>
      <c r="X30" s="151">
        <v>0</v>
      </c>
      <c r="Y30" s="150"/>
      <c r="Z30" s="150"/>
      <c r="AA30" s="150"/>
      <c r="AB30" s="150"/>
      <c r="AC30" s="150"/>
      <c r="AD30" s="150"/>
      <c r="AE30" s="159">
        <v>111940</v>
      </c>
    </row>
    <row r="31" spans="1:31">
      <c r="A31" t="s">
        <v>68</v>
      </c>
      <c r="B31" s="131" t="s">
        <v>38</v>
      </c>
      <c r="C31" s="132">
        <v>82040</v>
      </c>
      <c r="D31" s="132">
        <v>29848</v>
      </c>
      <c r="E31" s="132">
        <v>111888</v>
      </c>
      <c r="F31" s="133">
        <v>1760</v>
      </c>
      <c r="G31" s="133">
        <v>0</v>
      </c>
      <c r="H31" s="133">
        <v>1132</v>
      </c>
      <c r="I31" s="133">
        <v>300</v>
      </c>
      <c r="J31" s="134">
        <v>1091</v>
      </c>
      <c r="K31" s="134">
        <v>4283</v>
      </c>
      <c r="L31" s="132">
        <v>88884</v>
      </c>
      <c r="M31" s="130">
        <v>2755</v>
      </c>
      <c r="N31" s="130">
        <v>933</v>
      </c>
      <c r="O31" s="130">
        <v>0</v>
      </c>
      <c r="P31" s="130">
        <v>941</v>
      </c>
      <c r="Q31" s="130">
        <v>0</v>
      </c>
      <c r="R31" s="130">
        <v>630</v>
      </c>
      <c r="S31" s="130">
        <v>0</v>
      </c>
      <c r="T31" s="130">
        <v>251</v>
      </c>
      <c r="U31" s="130">
        <v>0</v>
      </c>
      <c r="V31" s="130">
        <v>0</v>
      </c>
      <c r="W31" s="151">
        <v>0</v>
      </c>
      <c r="X31" s="151">
        <v>0</v>
      </c>
      <c r="Y31" s="150"/>
      <c r="Z31" s="150"/>
      <c r="AA31" s="150"/>
      <c r="AB31" s="150"/>
      <c r="AC31" s="150"/>
      <c r="AD31" s="150"/>
      <c r="AE31" s="159">
        <v>88884</v>
      </c>
    </row>
    <row r="32" spans="1:31">
      <c r="A32" s="131" t="s">
        <v>69</v>
      </c>
      <c r="B32" s="131" t="s">
        <v>61</v>
      </c>
      <c r="C32" s="132">
        <v>149915</v>
      </c>
      <c r="D32" s="132">
        <v>9940</v>
      </c>
      <c r="E32" s="132">
        <v>159855</v>
      </c>
      <c r="F32" s="133">
        <v>2000</v>
      </c>
      <c r="G32" s="133">
        <v>1982</v>
      </c>
      <c r="H32" s="133">
        <v>885</v>
      </c>
      <c r="I32" s="133">
        <v>20</v>
      </c>
      <c r="J32" s="134">
        <v>355</v>
      </c>
      <c r="K32" s="134">
        <v>5242</v>
      </c>
      <c r="L32" s="132">
        <v>83390</v>
      </c>
      <c r="M32" s="130">
        <v>2408</v>
      </c>
      <c r="N32" s="130">
        <v>731</v>
      </c>
      <c r="O32" s="130">
        <v>1254</v>
      </c>
      <c r="P32" s="130">
        <v>64</v>
      </c>
      <c r="Q32" s="130">
        <v>20</v>
      </c>
      <c r="R32" s="130">
        <v>339</v>
      </c>
      <c r="S32" s="130">
        <v>0</v>
      </c>
      <c r="T32" s="130">
        <v>0</v>
      </c>
      <c r="U32" s="130">
        <v>0</v>
      </c>
      <c r="V32" s="130">
        <v>0</v>
      </c>
      <c r="W32" s="151">
        <v>0</v>
      </c>
      <c r="X32" s="151">
        <v>0</v>
      </c>
      <c r="Y32" s="150"/>
      <c r="Z32" s="150"/>
      <c r="AA32" s="150"/>
      <c r="AB32" s="150"/>
      <c r="AC32" s="150"/>
      <c r="AD32" s="150"/>
      <c r="AE32" s="159">
        <v>83390</v>
      </c>
    </row>
    <row r="33" spans="1:31">
      <c r="A33" s="131" t="s">
        <v>70</v>
      </c>
      <c r="B33" s="131" t="s">
        <v>32</v>
      </c>
      <c r="C33" s="132">
        <v>95445</v>
      </c>
      <c r="D33" s="132">
        <v>2240</v>
      </c>
      <c r="E33" s="132">
        <v>97685</v>
      </c>
      <c r="F33" s="133">
        <v>0</v>
      </c>
      <c r="G33" s="133">
        <v>2065</v>
      </c>
      <c r="H33" s="133">
        <v>0</v>
      </c>
      <c r="I33" s="133">
        <v>56</v>
      </c>
      <c r="J33" s="134">
        <v>80</v>
      </c>
      <c r="K33" s="134">
        <v>2201</v>
      </c>
      <c r="L33" s="132">
        <v>89333</v>
      </c>
      <c r="M33" s="130">
        <v>1841</v>
      </c>
      <c r="N33" s="130">
        <v>0</v>
      </c>
      <c r="O33" s="130">
        <v>1734</v>
      </c>
      <c r="P33" s="130">
        <v>0</v>
      </c>
      <c r="Q33" s="130">
        <v>27</v>
      </c>
      <c r="R33" s="130">
        <v>80</v>
      </c>
      <c r="S33" s="130">
        <v>0</v>
      </c>
      <c r="T33" s="130">
        <v>0</v>
      </c>
      <c r="U33" s="130">
        <v>0</v>
      </c>
      <c r="V33" s="130">
        <v>0</v>
      </c>
      <c r="W33" s="151">
        <v>0</v>
      </c>
      <c r="X33" s="151">
        <v>0</v>
      </c>
      <c r="Y33" s="150"/>
      <c r="Z33" s="150"/>
      <c r="AA33" s="150"/>
      <c r="AB33" s="150"/>
      <c r="AC33" s="150"/>
      <c r="AD33" s="150"/>
      <c r="AE33" s="159">
        <v>89333</v>
      </c>
    </row>
    <row r="34" spans="1:31">
      <c r="A34" s="131" t="s">
        <v>71</v>
      </c>
      <c r="B34" s="131" t="s">
        <v>45</v>
      </c>
      <c r="C34" s="132">
        <v>133220</v>
      </c>
      <c r="D34" s="132">
        <v>30890</v>
      </c>
      <c r="E34" s="132">
        <v>164110</v>
      </c>
      <c r="F34" s="133">
        <v>1253</v>
      </c>
      <c r="G34" s="133">
        <v>2633</v>
      </c>
      <c r="H34" s="133">
        <v>0</v>
      </c>
      <c r="I34" s="133">
        <v>49</v>
      </c>
      <c r="J34" s="134">
        <v>1147</v>
      </c>
      <c r="K34" s="134">
        <v>5082</v>
      </c>
      <c r="L34" s="132">
        <v>139090</v>
      </c>
      <c r="M34" s="130">
        <v>4125</v>
      </c>
      <c r="N34" s="130">
        <v>1135</v>
      </c>
      <c r="O34" s="130">
        <v>1865</v>
      </c>
      <c r="P34" s="130">
        <v>0</v>
      </c>
      <c r="Q34" s="130">
        <v>45</v>
      </c>
      <c r="R34" s="130">
        <v>813</v>
      </c>
      <c r="S34" s="130">
        <v>18</v>
      </c>
      <c r="T34" s="130">
        <v>249</v>
      </c>
      <c r="U34" s="130">
        <v>0</v>
      </c>
      <c r="V34" s="130">
        <v>0</v>
      </c>
      <c r="W34" s="151">
        <v>0</v>
      </c>
      <c r="X34" s="151">
        <v>0</v>
      </c>
      <c r="Y34" s="150"/>
      <c r="Z34" s="150"/>
      <c r="AA34" s="150"/>
      <c r="AB34" s="150"/>
      <c r="AC34" s="150"/>
      <c r="AD34" s="150"/>
      <c r="AE34" s="159">
        <v>139090</v>
      </c>
    </row>
    <row r="35" spans="1:31">
      <c r="A35" s="131" t="s">
        <v>72</v>
      </c>
      <c r="B35" s="131" t="s">
        <v>36</v>
      </c>
      <c r="C35" s="132">
        <v>354020</v>
      </c>
      <c r="D35" s="132">
        <v>14048</v>
      </c>
      <c r="E35" s="132">
        <v>368068</v>
      </c>
      <c r="F35" s="133">
        <v>473</v>
      </c>
      <c r="G35" s="133">
        <v>7394</v>
      </c>
      <c r="H35" s="133">
        <v>79</v>
      </c>
      <c r="I35" s="133">
        <v>289</v>
      </c>
      <c r="J35" s="134">
        <v>377</v>
      </c>
      <c r="K35" s="134">
        <v>8612</v>
      </c>
      <c r="L35" s="132">
        <v>365668</v>
      </c>
      <c r="M35" s="130">
        <v>8044</v>
      </c>
      <c r="N35" s="130">
        <v>442</v>
      </c>
      <c r="O35" s="130">
        <v>6942</v>
      </c>
      <c r="P35" s="130">
        <v>59</v>
      </c>
      <c r="Q35" s="130">
        <v>216</v>
      </c>
      <c r="R35" s="130">
        <v>0</v>
      </c>
      <c r="S35" s="130">
        <v>0</v>
      </c>
      <c r="T35" s="130">
        <v>359</v>
      </c>
      <c r="U35" s="130">
        <v>59</v>
      </c>
      <c r="V35" s="130">
        <v>26</v>
      </c>
      <c r="W35" s="151">
        <v>2789</v>
      </c>
      <c r="X35" s="151">
        <v>0</v>
      </c>
      <c r="Y35" s="150"/>
      <c r="Z35" s="150"/>
      <c r="AA35" s="150"/>
      <c r="AB35" s="150"/>
      <c r="AC35" s="150"/>
      <c r="AD35" s="150"/>
      <c r="AE35" s="159">
        <v>368457</v>
      </c>
    </row>
    <row r="36" spans="1:31">
      <c r="A36" s="131" t="s">
        <v>73</v>
      </c>
      <c r="B36" s="131" t="s">
        <v>61</v>
      </c>
      <c r="C36" s="132">
        <v>68355</v>
      </c>
      <c r="D36" s="132">
        <v>18672</v>
      </c>
      <c r="E36" s="132">
        <v>87027</v>
      </c>
      <c r="F36" s="133">
        <v>0</v>
      </c>
      <c r="G36" s="133">
        <v>1369</v>
      </c>
      <c r="H36" s="133">
        <v>0</v>
      </c>
      <c r="I36" s="133">
        <v>150</v>
      </c>
      <c r="J36" s="134">
        <v>644</v>
      </c>
      <c r="K36" s="134">
        <v>2163</v>
      </c>
      <c r="L36" s="132">
        <v>59683</v>
      </c>
      <c r="M36" s="130">
        <v>1477</v>
      </c>
      <c r="N36" s="130">
        <v>0</v>
      </c>
      <c r="O36" s="130">
        <v>869</v>
      </c>
      <c r="P36" s="130">
        <v>0</v>
      </c>
      <c r="Q36" s="130">
        <v>0</v>
      </c>
      <c r="R36" s="130">
        <v>304</v>
      </c>
      <c r="S36" s="130">
        <v>0</v>
      </c>
      <c r="T36" s="130">
        <v>304</v>
      </c>
      <c r="U36" s="130">
        <v>0</v>
      </c>
      <c r="V36" s="130">
        <v>0</v>
      </c>
      <c r="W36" s="151">
        <v>0</v>
      </c>
      <c r="X36" s="151">
        <v>0</v>
      </c>
      <c r="Y36" s="150"/>
      <c r="Z36" s="150"/>
      <c r="AA36" s="150"/>
      <c r="AB36" s="150"/>
      <c r="AC36" s="150"/>
      <c r="AD36" s="150"/>
      <c r="AE36" s="159">
        <v>59683</v>
      </c>
    </row>
    <row r="37" spans="1:31">
      <c r="A37" s="131" t="s">
        <v>74</v>
      </c>
      <c r="B37" s="131" t="s">
        <v>34</v>
      </c>
      <c r="C37" s="132">
        <v>223110</v>
      </c>
      <c r="D37" s="132">
        <v>6500</v>
      </c>
      <c r="E37" s="132">
        <v>229610</v>
      </c>
      <c r="F37" s="133">
        <v>0</v>
      </c>
      <c r="G37" s="133">
        <v>4440</v>
      </c>
      <c r="H37" s="133">
        <v>0</v>
      </c>
      <c r="I37" s="133">
        <v>518</v>
      </c>
      <c r="J37" s="134">
        <v>0</v>
      </c>
      <c r="K37" s="134">
        <v>4958</v>
      </c>
      <c r="L37" s="132">
        <v>223110</v>
      </c>
      <c r="M37" s="130">
        <v>5021</v>
      </c>
      <c r="N37" s="130">
        <v>18</v>
      </c>
      <c r="O37" s="130">
        <v>4469</v>
      </c>
      <c r="P37" s="130">
        <v>0</v>
      </c>
      <c r="Q37" s="130">
        <v>534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51">
        <v>0</v>
      </c>
      <c r="X37" s="151">
        <v>0</v>
      </c>
      <c r="Y37" s="150"/>
      <c r="Z37" s="150"/>
      <c r="AA37" s="150"/>
      <c r="AB37" s="150"/>
      <c r="AC37" s="150"/>
      <c r="AD37" s="150"/>
      <c r="AE37" s="159">
        <v>223110</v>
      </c>
    </row>
    <row r="38" spans="1:31">
      <c r="A38" s="131" t="s">
        <v>75</v>
      </c>
      <c r="B38" s="131" t="s">
        <v>40</v>
      </c>
      <c r="C38" s="132">
        <v>75070</v>
      </c>
      <c r="D38" s="132">
        <v>19752</v>
      </c>
      <c r="E38" s="132">
        <v>94822</v>
      </c>
      <c r="F38" s="133">
        <v>1000</v>
      </c>
      <c r="G38" s="133">
        <v>0</v>
      </c>
      <c r="H38" s="133">
        <v>1201</v>
      </c>
      <c r="I38" s="133">
        <v>245</v>
      </c>
      <c r="J38" s="134">
        <v>726</v>
      </c>
      <c r="K38" s="134">
        <v>3172</v>
      </c>
      <c r="L38" s="132">
        <v>51043</v>
      </c>
      <c r="M38" s="130">
        <v>1547</v>
      </c>
      <c r="N38" s="130">
        <v>182</v>
      </c>
      <c r="O38" s="130">
        <v>0</v>
      </c>
      <c r="P38" s="130">
        <v>728</v>
      </c>
      <c r="Q38" s="130">
        <v>7</v>
      </c>
      <c r="R38" s="130">
        <v>239</v>
      </c>
      <c r="S38" s="130">
        <v>0</v>
      </c>
      <c r="T38" s="130">
        <v>391</v>
      </c>
      <c r="U38" s="130">
        <v>0</v>
      </c>
      <c r="V38" s="130">
        <v>0</v>
      </c>
      <c r="W38" s="151">
        <v>0</v>
      </c>
      <c r="X38" s="151">
        <v>0</v>
      </c>
      <c r="Y38" s="150"/>
      <c r="Z38" s="150"/>
      <c r="AA38" s="150"/>
      <c r="AB38" s="150"/>
      <c r="AC38" s="150"/>
      <c r="AD38" s="150"/>
      <c r="AE38" s="159">
        <v>51043</v>
      </c>
    </row>
    <row r="39" spans="1:31">
      <c r="A39" s="131" t="s">
        <v>76</v>
      </c>
      <c r="B39" s="131" t="s">
        <v>45</v>
      </c>
      <c r="C39" s="132">
        <v>423850</v>
      </c>
      <c r="D39" s="132">
        <v>0</v>
      </c>
      <c r="E39" s="132">
        <v>423850</v>
      </c>
      <c r="F39" s="133">
        <v>508</v>
      </c>
      <c r="G39" s="133">
        <v>0</v>
      </c>
      <c r="H39" s="133">
        <v>9006</v>
      </c>
      <c r="I39" s="133">
        <v>300</v>
      </c>
      <c r="J39" s="134">
        <v>0</v>
      </c>
      <c r="K39" s="134">
        <v>9814</v>
      </c>
      <c r="L39" s="132">
        <v>343830</v>
      </c>
      <c r="M39" s="130">
        <v>7095</v>
      </c>
      <c r="N39" s="130">
        <v>24</v>
      </c>
      <c r="O39" s="130">
        <v>0</v>
      </c>
      <c r="P39" s="130">
        <v>6961</v>
      </c>
      <c r="Q39" s="130">
        <v>110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51">
        <v>0</v>
      </c>
      <c r="X39" s="151">
        <v>1620</v>
      </c>
      <c r="Y39" s="150"/>
      <c r="Z39" s="150"/>
      <c r="AA39" s="150">
        <v>36</v>
      </c>
      <c r="AB39" s="150"/>
      <c r="AC39" s="150"/>
      <c r="AD39" s="150"/>
      <c r="AE39" s="159">
        <v>345450</v>
      </c>
    </row>
    <row r="40" spans="1:31">
      <c r="A40" s="131" t="s">
        <v>77</v>
      </c>
      <c r="B40" s="131" t="s">
        <v>61</v>
      </c>
      <c r="C40" s="132">
        <v>34205</v>
      </c>
      <c r="D40" s="132">
        <v>0</v>
      </c>
      <c r="E40" s="132">
        <v>34205</v>
      </c>
      <c r="F40" s="133">
        <v>203</v>
      </c>
      <c r="G40" s="133">
        <v>625</v>
      </c>
      <c r="H40" s="133">
        <v>55</v>
      </c>
      <c r="I40" s="133">
        <v>35</v>
      </c>
      <c r="J40" s="134">
        <v>0</v>
      </c>
      <c r="K40" s="134">
        <v>918</v>
      </c>
      <c r="L40" s="132">
        <v>18930</v>
      </c>
      <c r="M40" s="130">
        <v>405</v>
      </c>
      <c r="N40" s="130">
        <v>12</v>
      </c>
      <c r="O40" s="130">
        <v>370</v>
      </c>
      <c r="P40" s="130">
        <v>23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51">
        <v>0</v>
      </c>
      <c r="X40" s="151">
        <v>0</v>
      </c>
      <c r="Y40" s="150"/>
      <c r="Z40" s="150"/>
      <c r="AA40" s="150"/>
      <c r="AB40" s="150"/>
      <c r="AC40" s="150"/>
      <c r="AD40" s="150"/>
      <c r="AE40" s="159">
        <v>18930</v>
      </c>
    </row>
    <row r="41" spans="1:31">
      <c r="A41" s="131" t="s">
        <v>78</v>
      </c>
      <c r="B41" s="131" t="s">
        <v>38</v>
      </c>
      <c r="C41" s="132">
        <v>56220</v>
      </c>
      <c r="D41" s="132">
        <v>624</v>
      </c>
      <c r="E41" s="132">
        <v>56844</v>
      </c>
      <c r="F41" s="133">
        <v>474</v>
      </c>
      <c r="G41" s="133">
        <v>1063</v>
      </c>
      <c r="H41" s="133">
        <v>0</v>
      </c>
      <c r="I41" s="133">
        <v>81</v>
      </c>
      <c r="J41" s="134">
        <v>26</v>
      </c>
      <c r="K41" s="134">
        <v>1644</v>
      </c>
      <c r="L41" s="132">
        <v>56404</v>
      </c>
      <c r="M41" s="130">
        <v>1421</v>
      </c>
      <c r="N41" s="130">
        <v>389</v>
      </c>
      <c r="O41" s="130">
        <v>934</v>
      </c>
      <c r="P41" s="130">
        <v>0</v>
      </c>
      <c r="Q41" s="130">
        <v>74</v>
      </c>
      <c r="R41" s="130">
        <v>0</v>
      </c>
      <c r="S41" s="130">
        <v>0</v>
      </c>
      <c r="T41" s="130">
        <v>24</v>
      </c>
      <c r="U41" s="130">
        <v>0</v>
      </c>
      <c r="V41" s="130">
        <v>0</v>
      </c>
      <c r="W41" s="151">
        <v>0</v>
      </c>
      <c r="X41" s="151">
        <v>0</v>
      </c>
      <c r="Y41" s="150"/>
      <c r="Z41" s="150"/>
      <c r="AA41" s="150"/>
      <c r="AB41" s="150"/>
      <c r="AC41" s="150"/>
      <c r="AD41" s="150"/>
      <c r="AE41" s="159">
        <v>56404</v>
      </c>
    </row>
    <row r="42" spans="1:31">
      <c r="A42" s="131" t="s">
        <v>79</v>
      </c>
      <c r="B42" s="131" t="s">
        <v>36</v>
      </c>
      <c r="C42" s="132">
        <v>211790</v>
      </c>
      <c r="D42" s="132">
        <v>3500</v>
      </c>
      <c r="E42" s="132">
        <v>215290</v>
      </c>
      <c r="F42" s="133">
        <v>364</v>
      </c>
      <c r="G42" s="133">
        <v>8000</v>
      </c>
      <c r="H42" s="133">
        <v>0</v>
      </c>
      <c r="I42" s="133">
        <v>326</v>
      </c>
      <c r="J42" s="134">
        <v>0</v>
      </c>
      <c r="K42" s="134">
        <v>8690</v>
      </c>
      <c r="L42" s="132">
        <v>166465</v>
      </c>
      <c r="M42" s="130">
        <v>6881</v>
      </c>
      <c r="N42" s="130">
        <v>364</v>
      </c>
      <c r="O42" s="130">
        <v>6343</v>
      </c>
      <c r="P42" s="130">
        <v>5</v>
      </c>
      <c r="Q42" s="130">
        <v>166</v>
      </c>
      <c r="R42" s="130">
        <v>0</v>
      </c>
      <c r="S42" s="130">
        <v>0</v>
      </c>
      <c r="T42" s="130">
        <v>0</v>
      </c>
      <c r="U42" s="130">
        <v>9</v>
      </c>
      <c r="V42" s="130">
        <v>3</v>
      </c>
      <c r="W42" s="151">
        <v>0</v>
      </c>
      <c r="X42" s="151">
        <v>1840</v>
      </c>
      <c r="Y42" s="150">
        <v>40</v>
      </c>
      <c r="Z42" s="150"/>
      <c r="AA42" s="150"/>
      <c r="AB42" s="150"/>
      <c r="AC42" s="150">
        <v>60</v>
      </c>
      <c r="AD42" s="150"/>
      <c r="AE42" s="159">
        <v>168305</v>
      </c>
    </row>
    <row r="43" spans="1:31">
      <c r="A43" s="131" t="s">
        <v>80</v>
      </c>
      <c r="B43" s="131" t="s">
        <v>32</v>
      </c>
      <c r="C43" s="132">
        <v>79155</v>
      </c>
      <c r="D43" s="132">
        <v>9192</v>
      </c>
      <c r="E43" s="132">
        <v>88347</v>
      </c>
      <c r="F43" s="133">
        <v>0</v>
      </c>
      <c r="G43" s="133">
        <v>1689</v>
      </c>
      <c r="H43" s="133">
        <v>0</v>
      </c>
      <c r="I43" s="133">
        <v>70</v>
      </c>
      <c r="J43" s="134">
        <v>339</v>
      </c>
      <c r="K43" s="134">
        <v>2098</v>
      </c>
      <c r="L43" s="132">
        <v>86232</v>
      </c>
      <c r="M43" s="130">
        <v>1845</v>
      </c>
      <c r="N43" s="130">
        <v>0</v>
      </c>
      <c r="O43" s="130">
        <v>1464</v>
      </c>
      <c r="P43" s="130">
        <v>0</v>
      </c>
      <c r="Q43" s="130">
        <v>43</v>
      </c>
      <c r="R43" s="130">
        <v>263</v>
      </c>
      <c r="S43" s="130">
        <v>0</v>
      </c>
      <c r="T43" s="130">
        <v>75</v>
      </c>
      <c r="U43" s="130">
        <v>0</v>
      </c>
      <c r="V43" s="130">
        <v>0</v>
      </c>
      <c r="W43" s="151">
        <v>0</v>
      </c>
      <c r="X43" s="151">
        <v>0</v>
      </c>
      <c r="Y43" s="150"/>
      <c r="Z43" s="150"/>
      <c r="AA43" s="150"/>
      <c r="AB43" s="150"/>
      <c r="AC43" s="150"/>
      <c r="AD43" s="150"/>
      <c r="AE43" s="159">
        <v>86232</v>
      </c>
    </row>
    <row r="44" spans="1:31">
      <c r="A44" s="131" t="s">
        <v>81</v>
      </c>
      <c r="B44" s="131" t="s">
        <v>45</v>
      </c>
      <c r="C44" s="132">
        <v>17505</v>
      </c>
      <c r="D44" s="132">
        <v>500</v>
      </c>
      <c r="E44" s="132">
        <v>18005</v>
      </c>
      <c r="F44" s="133">
        <v>306</v>
      </c>
      <c r="G44" s="133">
        <v>117</v>
      </c>
      <c r="H44" s="133">
        <v>204</v>
      </c>
      <c r="I44" s="133">
        <v>0</v>
      </c>
      <c r="J44" s="134">
        <v>0</v>
      </c>
      <c r="K44" s="134">
        <v>627</v>
      </c>
      <c r="L44" s="132">
        <v>17505</v>
      </c>
      <c r="M44" s="130">
        <v>598</v>
      </c>
      <c r="N44" s="130">
        <v>295</v>
      </c>
      <c r="O44" s="130">
        <v>111</v>
      </c>
      <c r="P44" s="130">
        <v>192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  <c r="W44" s="151">
        <v>0</v>
      </c>
      <c r="X44" s="151">
        <v>0</v>
      </c>
      <c r="Y44" s="150"/>
      <c r="Z44" s="150"/>
      <c r="AA44" s="150"/>
      <c r="AB44" s="150"/>
      <c r="AC44" s="150"/>
      <c r="AD44" s="150"/>
      <c r="AE44" s="159">
        <v>17505</v>
      </c>
    </row>
    <row r="45" spans="1:31">
      <c r="A45" t="s">
        <v>82</v>
      </c>
      <c r="B45" s="131" t="s">
        <v>45</v>
      </c>
      <c r="C45" s="132">
        <v>191460</v>
      </c>
      <c r="D45" s="132">
        <v>4116</v>
      </c>
      <c r="E45" s="132">
        <v>195576</v>
      </c>
      <c r="F45" s="133">
        <v>30</v>
      </c>
      <c r="G45" s="133">
        <v>4101</v>
      </c>
      <c r="H45" s="133">
        <v>12</v>
      </c>
      <c r="I45" s="133">
        <v>135</v>
      </c>
      <c r="J45" s="134">
        <v>111</v>
      </c>
      <c r="K45" s="134">
        <v>4389</v>
      </c>
      <c r="L45" s="132">
        <v>168987</v>
      </c>
      <c r="M45" s="130">
        <v>3481</v>
      </c>
      <c r="N45" s="130">
        <v>28</v>
      </c>
      <c r="O45" s="130">
        <v>3340</v>
      </c>
      <c r="P45" s="130">
        <v>12</v>
      </c>
      <c r="Q45" s="130">
        <v>98</v>
      </c>
      <c r="R45" s="130">
        <v>0</v>
      </c>
      <c r="S45" s="130">
        <v>0</v>
      </c>
      <c r="T45" s="130">
        <v>3</v>
      </c>
      <c r="U45" s="130">
        <v>0</v>
      </c>
      <c r="V45" s="130">
        <v>0</v>
      </c>
      <c r="W45" s="151">
        <v>0</v>
      </c>
      <c r="X45" s="151">
        <v>0</v>
      </c>
      <c r="Y45" s="150"/>
      <c r="Z45" s="150"/>
      <c r="AA45" s="150"/>
      <c r="AB45" s="150"/>
      <c r="AC45" s="150"/>
      <c r="AD45" s="150"/>
      <c r="AE45" s="159">
        <v>168987</v>
      </c>
    </row>
    <row r="46" spans="1:31">
      <c r="A46" s="131" t="s">
        <v>83</v>
      </c>
      <c r="B46" s="131" t="s">
        <v>40</v>
      </c>
      <c r="C46" s="132">
        <v>462425</v>
      </c>
      <c r="D46" s="132">
        <v>159132</v>
      </c>
      <c r="E46" s="132">
        <v>621557</v>
      </c>
      <c r="F46" s="133">
        <v>4856</v>
      </c>
      <c r="G46" s="133">
        <v>4858</v>
      </c>
      <c r="H46" s="133">
        <v>3418</v>
      </c>
      <c r="I46" s="133">
        <v>921</v>
      </c>
      <c r="J46" s="134">
        <v>5842</v>
      </c>
      <c r="K46" s="134">
        <v>19895</v>
      </c>
      <c r="L46" s="132">
        <v>599821</v>
      </c>
      <c r="M46" s="130">
        <v>17786</v>
      </c>
      <c r="N46" s="130">
        <v>4118</v>
      </c>
      <c r="O46" s="130">
        <v>4425</v>
      </c>
      <c r="P46" s="130">
        <v>3038</v>
      </c>
      <c r="Q46" s="130">
        <v>813</v>
      </c>
      <c r="R46" s="130">
        <v>3703</v>
      </c>
      <c r="S46" s="130">
        <v>787</v>
      </c>
      <c r="T46" s="130">
        <v>891</v>
      </c>
      <c r="U46" s="130">
        <v>24</v>
      </c>
      <c r="V46" s="130">
        <v>11</v>
      </c>
      <c r="W46" s="151">
        <v>840</v>
      </c>
      <c r="X46" s="151">
        <v>0</v>
      </c>
      <c r="Y46" s="150"/>
      <c r="Z46" s="150"/>
      <c r="AA46" s="150"/>
      <c r="AB46" s="150"/>
      <c r="AC46" s="150"/>
      <c r="AD46" s="150"/>
      <c r="AE46" s="159">
        <v>600661</v>
      </c>
    </row>
    <row r="47" spans="1:31">
      <c r="A47" s="131" t="s">
        <v>84</v>
      </c>
      <c r="B47" s="131" t="s">
        <v>32</v>
      </c>
      <c r="C47" s="132">
        <v>410655</v>
      </c>
      <c r="D47" s="132">
        <v>98336</v>
      </c>
      <c r="E47" s="132">
        <v>508991</v>
      </c>
      <c r="F47" s="133">
        <v>1200</v>
      </c>
      <c r="G47" s="133">
        <v>8257</v>
      </c>
      <c r="H47" s="133">
        <v>0</v>
      </c>
      <c r="I47" s="133">
        <v>602</v>
      </c>
      <c r="J47" s="134">
        <v>3679</v>
      </c>
      <c r="K47" s="134">
        <v>13738</v>
      </c>
      <c r="L47" s="132">
        <v>506991</v>
      </c>
      <c r="M47" s="130">
        <v>13722</v>
      </c>
      <c r="N47" s="130">
        <v>1200</v>
      </c>
      <c r="O47" s="130">
        <v>8254</v>
      </c>
      <c r="P47" s="130">
        <v>0</v>
      </c>
      <c r="Q47" s="130">
        <v>582</v>
      </c>
      <c r="R47" s="130">
        <v>2060</v>
      </c>
      <c r="S47" s="130">
        <v>0</v>
      </c>
      <c r="T47" s="130">
        <v>1619</v>
      </c>
      <c r="U47" s="130">
        <v>14</v>
      </c>
      <c r="V47" s="130">
        <v>7</v>
      </c>
      <c r="W47" s="151">
        <v>0</v>
      </c>
      <c r="X47" s="151">
        <v>0</v>
      </c>
      <c r="Y47" s="150"/>
      <c r="Z47" s="150"/>
      <c r="AA47" s="150"/>
      <c r="AB47" s="150"/>
      <c r="AC47" s="150"/>
      <c r="AD47" s="150"/>
      <c r="AE47" s="159">
        <v>506991</v>
      </c>
    </row>
    <row r="48" spans="1:31">
      <c r="A48" s="131" t="s">
        <v>85</v>
      </c>
      <c r="B48" s="131" t="s">
        <v>63</v>
      </c>
      <c r="C48" s="132">
        <v>139500</v>
      </c>
      <c r="D48" s="132">
        <v>9600</v>
      </c>
      <c r="E48" s="132">
        <v>149100</v>
      </c>
      <c r="F48" s="133">
        <v>0</v>
      </c>
      <c r="G48" s="133">
        <v>3100</v>
      </c>
      <c r="H48" s="133">
        <v>0</v>
      </c>
      <c r="I48" s="133">
        <v>0</v>
      </c>
      <c r="J48" s="134">
        <v>200</v>
      </c>
      <c r="K48" s="134">
        <v>3300</v>
      </c>
      <c r="L48" s="132">
        <v>70875</v>
      </c>
      <c r="M48" s="130">
        <v>1222</v>
      </c>
      <c r="N48" s="130">
        <v>0</v>
      </c>
      <c r="O48" s="130">
        <v>1222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  <c r="W48" s="151">
        <v>0</v>
      </c>
      <c r="X48" s="151">
        <v>0</v>
      </c>
      <c r="Y48" s="150"/>
      <c r="Z48" s="150"/>
      <c r="AA48" s="150"/>
      <c r="AB48" s="150"/>
      <c r="AC48" s="150"/>
      <c r="AD48" s="150"/>
      <c r="AE48" s="159">
        <v>70875</v>
      </c>
    </row>
    <row r="49" spans="1:31">
      <c r="A49" s="131" t="s">
        <v>86</v>
      </c>
      <c r="B49" s="131" t="s">
        <v>63</v>
      </c>
      <c r="C49" s="132">
        <v>133425</v>
      </c>
      <c r="D49" s="132">
        <v>2200</v>
      </c>
      <c r="E49" s="132">
        <v>135625</v>
      </c>
      <c r="F49" s="133">
        <v>0</v>
      </c>
      <c r="G49" s="133">
        <v>2815</v>
      </c>
      <c r="H49" s="133">
        <v>0</v>
      </c>
      <c r="I49" s="133">
        <v>150</v>
      </c>
      <c r="J49" s="134">
        <v>50</v>
      </c>
      <c r="K49" s="134">
        <v>3015</v>
      </c>
      <c r="L49" s="132">
        <v>123751</v>
      </c>
      <c r="M49" s="130">
        <v>2519</v>
      </c>
      <c r="N49" s="130">
        <v>0</v>
      </c>
      <c r="O49" s="130">
        <v>2428</v>
      </c>
      <c r="P49" s="130">
        <v>0</v>
      </c>
      <c r="Q49" s="130">
        <v>57</v>
      </c>
      <c r="R49" s="130">
        <v>0</v>
      </c>
      <c r="S49" s="130">
        <v>0</v>
      </c>
      <c r="T49" s="130">
        <v>24</v>
      </c>
      <c r="U49" s="130">
        <v>29</v>
      </c>
      <c r="V49" s="130">
        <v>10</v>
      </c>
      <c r="W49" s="151">
        <v>0</v>
      </c>
      <c r="X49" s="151">
        <v>0</v>
      </c>
      <c r="Y49" s="150"/>
      <c r="Z49" s="150"/>
      <c r="AA49" s="150"/>
      <c r="AB49" s="150"/>
      <c r="AC49" s="150"/>
      <c r="AD49" s="150"/>
      <c r="AE49" s="159">
        <v>123751</v>
      </c>
    </row>
    <row r="50" spans="1:31">
      <c r="A50" s="131" t="s">
        <v>87</v>
      </c>
      <c r="B50" s="131" t="s">
        <v>63</v>
      </c>
      <c r="C50" s="132">
        <v>256095</v>
      </c>
      <c r="D50" s="132">
        <v>25000</v>
      </c>
      <c r="E50" s="132">
        <v>281095</v>
      </c>
      <c r="F50" s="133">
        <v>0</v>
      </c>
      <c r="G50" s="133">
        <v>1107</v>
      </c>
      <c r="H50" s="133">
        <v>4493</v>
      </c>
      <c r="I50" s="133">
        <v>91</v>
      </c>
      <c r="J50" s="134">
        <v>911</v>
      </c>
      <c r="K50" s="134">
        <v>6602</v>
      </c>
      <c r="L50" s="132">
        <v>267463</v>
      </c>
      <c r="M50" s="130">
        <v>5690</v>
      </c>
      <c r="N50" s="130">
        <v>0</v>
      </c>
      <c r="O50" s="130">
        <v>4783</v>
      </c>
      <c r="P50" s="130">
        <v>0</v>
      </c>
      <c r="Q50" s="130">
        <v>63</v>
      </c>
      <c r="R50" s="130">
        <v>745</v>
      </c>
      <c r="S50" s="130">
        <v>0</v>
      </c>
      <c r="T50" s="130">
        <v>99</v>
      </c>
      <c r="U50" s="130">
        <v>0</v>
      </c>
      <c r="V50" s="130">
        <v>0</v>
      </c>
      <c r="W50" s="151">
        <v>0</v>
      </c>
      <c r="X50" s="151">
        <v>0</v>
      </c>
      <c r="Y50" s="150"/>
      <c r="Z50" s="150"/>
      <c r="AA50" s="150"/>
      <c r="AB50" s="150"/>
      <c r="AC50" s="150"/>
      <c r="AD50" s="150"/>
      <c r="AE50" s="159">
        <v>267463</v>
      </c>
    </row>
    <row r="51" spans="1:31">
      <c r="A51" s="131" t="s">
        <v>88</v>
      </c>
      <c r="B51" s="131" t="s">
        <v>36</v>
      </c>
      <c r="C51" s="132">
        <v>71780</v>
      </c>
      <c r="D51" s="132">
        <v>6352</v>
      </c>
      <c r="E51" s="132">
        <v>78132</v>
      </c>
      <c r="F51" s="133">
        <v>545</v>
      </c>
      <c r="G51" s="133">
        <v>1474</v>
      </c>
      <c r="H51" s="133">
        <v>0</v>
      </c>
      <c r="I51" s="133">
        <v>0</v>
      </c>
      <c r="J51" s="134">
        <v>248</v>
      </c>
      <c r="K51" s="134">
        <v>2267</v>
      </c>
      <c r="L51" s="132">
        <v>17072</v>
      </c>
      <c r="M51" s="130">
        <v>402</v>
      </c>
      <c r="N51" s="130">
        <v>56</v>
      </c>
      <c r="O51" s="130">
        <v>245</v>
      </c>
      <c r="P51" s="130">
        <v>0</v>
      </c>
      <c r="Q51" s="130">
        <v>0</v>
      </c>
      <c r="R51" s="130">
        <v>0</v>
      </c>
      <c r="S51" s="130">
        <v>0</v>
      </c>
      <c r="T51" s="130">
        <v>101</v>
      </c>
      <c r="U51" s="130">
        <v>0</v>
      </c>
      <c r="V51" s="130">
        <v>0</v>
      </c>
      <c r="W51" s="151">
        <v>8361</v>
      </c>
      <c r="X51" s="151">
        <v>0</v>
      </c>
      <c r="Y51" s="150"/>
      <c r="Z51" s="150"/>
      <c r="AA51" s="150"/>
      <c r="AB51" s="150"/>
      <c r="AC51" s="150"/>
      <c r="AD51" s="150"/>
      <c r="AE51" s="159">
        <v>25433</v>
      </c>
    </row>
    <row r="52" spans="1:31">
      <c r="A52" s="131" t="s">
        <v>89</v>
      </c>
      <c r="B52" s="131" t="s">
        <v>40</v>
      </c>
      <c r="C52" s="132">
        <v>211770</v>
      </c>
      <c r="D52" s="132">
        <v>33136</v>
      </c>
      <c r="E52" s="132">
        <v>244906</v>
      </c>
      <c r="F52" s="133">
        <v>0</v>
      </c>
      <c r="G52" s="133">
        <v>4506</v>
      </c>
      <c r="H52" s="133">
        <v>0</v>
      </c>
      <c r="I52" s="133">
        <v>200</v>
      </c>
      <c r="J52" s="134">
        <v>1091</v>
      </c>
      <c r="K52" s="134">
        <v>5797</v>
      </c>
      <c r="L52" s="132">
        <v>122779</v>
      </c>
      <c r="M52" s="130">
        <v>2682</v>
      </c>
      <c r="N52" s="130">
        <v>0</v>
      </c>
      <c r="O52" s="130">
        <v>1613</v>
      </c>
      <c r="P52" s="130">
        <v>0</v>
      </c>
      <c r="Q52" s="130">
        <v>102</v>
      </c>
      <c r="R52" s="130">
        <v>574</v>
      </c>
      <c r="S52" s="130">
        <v>0</v>
      </c>
      <c r="T52" s="130">
        <v>377</v>
      </c>
      <c r="U52" s="130">
        <v>51</v>
      </c>
      <c r="V52" s="130">
        <v>16</v>
      </c>
      <c r="W52" s="151">
        <v>0</v>
      </c>
      <c r="X52" s="151">
        <v>0</v>
      </c>
      <c r="Y52" s="150"/>
      <c r="Z52" s="150"/>
      <c r="AA52" s="150"/>
      <c r="AB52" s="150"/>
      <c r="AC52" s="150"/>
      <c r="AD52" s="150"/>
      <c r="AE52" s="159">
        <v>122779</v>
      </c>
    </row>
    <row r="53" spans="1:31">
      <c r="A53" s="131" t="s">
        <v>90</v>
      </c>
      <c r="B53" s="131" t="s">
        <v>45</v>
      </c>
      <c r="C53" s="132">
        <v>54530</v>
      </c>
      <c r="D53" s="132">
        <v>12488</v>
      </c>
      <c r="E53" s="132">
        <v>67018</v>
      </c>
      <c r="F53" s="133">
        <v>53</v>
      </c>
      <c r="G53" s="133">
        <v>1200</v>
      </c>
      <c r="H53" s="133">
        <v>0</v>
      </c>
      <c r="I53" s="133">
        <v>0</v>
      </c>
      <c r="J53" s="134">
        <v>446</v>
      </c>
      <c r="K53" s="134">
        <v>1699</v>
      </c>
      <c r="L53" s="132">
        <v>23490</v>
      </c>
      <c r="M53" s="130">
        <v>493</v>
      </c>
      <c r="N53" s="130">
        <v>0</v>
      </c>
      <c r="O53" s="130">
        <v>493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51">
        <v>9333</v>
      </c>
      <c r="X53" s="151">
        <v>0</v>
      </c>
      <c r="Y53" s="150"/>
      <c r="Z53" s="150"/>
      <c r="AA53" s="150"/>
      <c r="AB53" s="150"/>
      <c r="AC53" s="150"/>
      <c r="AD53" s="150"/>
      <c r="AE53" s="159">
        <v>32823</v>
      </c>
    </row>
    <row r="54" spans="1:31">
      <c r="A54" s="138" t="s">
        <v>91</v>
      </c>
      <c r="B54" s="138" t="s">
        <v>40</v>
      </c>
      <c r="C54" s="132">
        <v>489600</v>
      </c>
      <c r="D54" s="132">
        <v>98396</v>
      </c>
      <c r="E54" s="132">
        <v>587996</v>
      </c>
      <c r="F54" s="133">
        <v>0</v>
      </c>
      <c r="G54" s="133">
        <v>9361</v>
      </c>
      <c r="H54" s="133">
        <v>0</v>
      </c>
      <c r="I54" s="133">
        <v>1519</v>
      </c>
      <c r="J54" s="134">
        <v>3598</v>
      </c>
      <c r="K54" s="134">
        <v>14478</v>
      </c>
      <c r="L54" s="132">
        <v>485583</v>
      </c>
      <c r="M54" s="130">
        <v>9816</v>
      </c>
      <c r="N54" s="130">
        <v>0</v>
      </c>
      <c r="O54" s="130">
        <v>6631</v>
      </c>
      <c r="P54" s="130">
        <v>0</v>
      </c>
      <c r="Q54" s="130">
        <v>329</v>
      </c>
      <c r="R54" s="130">
        <v>1450</v>
      </c>
      <c r="S54" s="130">
        <v>0</v>
      </c>
      <c r="T54" s="130">
        <v>1385</v>
      </c>
      <c r="U54" s="130">
        <v>48</v>
      </c>
      <c r="V54" s="130">
        <v>21</v>
      </c>
      <c r="W54" s="151">
        <v>0</v>
      </c>
      <c r="X54" s="151">
        <v>0</v>
      </c>
      <c r="Y54" s="150"/>
      <c r="Z54" s="150"/>
      <c r="AA54" s="150"/>
      <c r="AB54" s="150"/>
      <c r="AC54" s="150"/>
      <c r="AD54" s="150"/>
      <c r="AE54" s="159">
        <v>485583</v>
      </c>
    </row>
    <row r="55" spans="1:31">
      <c r="A55" s="131" t="s">
        <v>92</v>
      </c>
      <c r="B55" s="131" t="s">
        <v>61</v>
      </c>
      <c r="C55" s="132">
        <v>47115</v>
      </c>
      <c r="D55" s="132">
        <v>2130</v>
      </c>
      <c r="E55" s="132">
        <v>49245</v>
      </c>
      <c r="F55" s="133">
        <v>0</v>
      </c>
      <c r="G55" s="133">
        <v>1047</v>
      </c>
      <c r="H55" s="133">
        <v>0</v>
      </c>
      <c r="I55" s="133">
        <v>0</v>
      </c>
      <c r="J55" s="134">
        <v>102</v>
      </c>
      <c r="K55" s="134">
        <v>1149</v>
      </c>
      <c r="L55" s="132">
        <v>43161</v>
      </c>
      <c r="M55" s="130">
        <v>917</v>
      </c>
      <c r="N55" s="130">
        <v>0</v>
      </c>
      <c r="O55" s="130">
        <v>868</v>
      </c>
      <c r="P55" s="130">
        <v>0</v>
      </c>
      <c r="Q55" s="130">
        <v>0</v>
      </c>
      <c r="R55" s="130">
        <v>0</v>
      </c>
      <c r="S55" s="130">
        <v>0</v>
      </c>
      <c r="T55" s="130">
        <v>49</v>
      </c>
      <c r="U55" s="130">
        <v>0</v>
      </c>
      <c r="V55" s="130">
        <v>0</v>
      </c>
      <c r="W55" s="151">
        <v>0</v>
      </c>
      <c r="X55" s="151">
        <v>0</v>
      </c>
      <c r="Y55" s="150"/>
      <c r="Z55" s="150"/>
      <c r="AA55" s="150"/>
      <c r="AB55" s="150"/>
      <c r="AC55" s="150"/>
      <c r="AD55" s="150"/>
      <c r="AE55" s="159">
        <v>43161</v>
      </c>
    </row>
    <row r="56" spans="1:31">
      <c r="A56" s="131" t="s">
        <v>93</v>
      </c>
      <c r="B56" s="131" t="s">
        <v>45</v>
      </c>
      <c r="C56" s="132">
        <v>79235</v>
      </c>
      <c r="D56" s="132">
        <v>13180</v>
      </c>
      <c r="E56" s="132">
        <v>92415</v>
      </c>
      <c r="F56" s="133">
        <v>80</v>
      </c>
      <c r="G56" s="133">
        <v>0</v>
      </c>
      <c r="H56" s="133">
        <v>1663</v>
      </c>
      <c r="I56" s="133">
        <v>80</v>
      </c>
      <c r="J56" s="134">
        <v>460</v>
      </c>
      <c r="K56" s="134">
        <v>2283</v>
      </c>
      <c r="L56" s="132">
        <v>88797</v>
      </c>
      <c r="M56" s="130">
        <v>2014</v>
      </c>
      <c r="N56" s="130">
        <v>59</v>
      </c>
      <c r="O56" s="130">
        <v>0</v>
      </c>
      <c r="P56" s="130">
        <v>1483</v>
      </c>
      <c r="Q56" s="130">
        <v>44</v>
      </c>
      <c r="R56" s="130">
        <v>301</v>
      </c>
      <c r="S56" s="130">
        <v>0</v>
      </c>
      <c r="T56" s="130">
        <v>125</v>
      </c>
      <c r="U56" s="130">
        <v>7</v>
      </c>
      <c r="V56" s="130">
        <v>2</v>
      </c>
      <c r="W56" s="151">
        <v>5428</v>
      </c>
      <c r="X56" s="151">
        <v>0</v>
      </c>
      <c r="Y56" s="150"/>
      <c r="Z56" s="150"/>
      <c r="AA56" s="150"/>
      <c r="AB56" s="150"/>
      <c r="AC56" s="150"/>
      <c r="AD56" s="150"/>
      <c r="AE56" s="159">
        <v>94225</v>
      </c>
    </row>
    <row r="57" spans="1:31">
      <c r="A57" s="131" t="s">
        <v>94</v>
      </c>
      <c r="B57" s="131" t="s">
        <v>61</v>
      </c>
      <c r="C57" s="132">
        <v>76010</v>
      </c>
      <c r="D57" s="132">
        <v>40460</v>
      </c>
      <c r="E57" s="132">
        <v>116470</v>
      </c>
      <c r="F57" s="133">
        <v>1913</v>
      </c>
      <c r="G57" s="133">
        <v>0</v>
      </c>
      <c r="H57" s="133">
        <v>1264</v>
      </c>
      <c r="I57" s="133">
        <v>0</v>
      </c>
      <c r="J57" s="134">
        <v>1454</v>
      </c>
      <c r="K57" s="134">
        <v>4631</v>
      </c>
      <c r="L57" s="132">
        <v>111970</v>
      </c>
      <c r="M57" s="130">
        <v>4058</v>
      </c>
      <c r="N57" s="130">
        <v>1610</v>
      </c>
      <c r="O57" s="130">
        <v>0</v>
      </c>
      <c r="P57" s="130">
        <v>1031</v>
      </c>
      <c r="Q57" s="130">
        <v>0</v>
      </c>
      <c r="R57" s="130">
        <v>925</v>
      </c>
      <c r="S57" s="130">
        <v>0</v>
      </c>
      <c r="T57" s="130">
        <v>492</v>
      </c>
      <c r="U57" s="130">
        <v>0</v>
      </c>
      <c r="V57" s="130">
        <v>0</v>
      </c>
      <c r="W57" s="151">
        <v>0</v>
      </c>
      <c r="X57" s="151">
        <v>0</v>
      </c>
      <c r="Y57" s="150"/>
      <c r="Z57" s="150"/>
      <c r="AA57" s="150"/>
      <c r="AB57" s="150"/>
      <c r="AC57" s="150"/>
      <c r="AD57" s="150"/>
      <c r="AE57" s="159">
        <v>111970</v>
      </c>
    </row>
    <row r="58" spans="1:31">
      <c r="A58" s="130" t="s">
        <v>95</v>
      </c>
      <c r="B58" s="131" t="s">
        <v>36</v>
      </c>
      <c r="C58" s="132">
        <v>171790</v>
      </c>
      <c r="D58" s="132">
        <v>1400</v>
      </c>
      <c r="E58" s="132">
        <v>173190</v>
      </c>
      <c r="F58" s="133">
        <v>880</v>
      </c>
      <c r="G58" s="133">
        <v>3300</v>
      </c>
      <c r="H58" s="133">
        <v>222</v>
      </c>
      <c r="I58" s="133">
        <v>100</v>
      </c>
      <c r="J58" s="134">
        <v>0</v>
      </c>
      <c r="K58" s="134">
        <v>4502</v>
      </c>
      <c r="L58" s="132">
        <v>143305</v>
      </c>
      <c r="M58" s="130">
        <v>3428</v>
      </c>
      <c r="N58" s="130">
        <v>792</v>
      </c>
      <c r="O58" s="130">
        <v>2621</v>
      </c>
      <c r="P58" s="130">
        <v>0</v>
      </c>
      <c r="Q58" s="130">
        <v>6</v>
      </c>
      <c r="R58" s="130">
        <v>0</v>
      </c>
      <c r="S58" s="130">
        <v>0</v>
      </c>
      <c r="T58" s="130">
        <v>0</v>
      </c>
      <c r="U58" s="130">
        <v>26</v>
      </c>
      <c r="V58" s="130">
        <v>9</v>
      </c>
      <c r="W58" s="151">
        <v>0</v>
      </c>
      <c r="X58" s="151">
        <v>0</v>
      </c>
      <c r="Y58" s="150"/>
      <c r="Z58" s="150"/>
      <c r="AA58" s="150"/>
      <c r="AB58" s="150"/>
      <c r="AC58" s="150"/>
      <c r="AD58" s="150"/>
      <c r="AE58" s="159">
        <v>143305</v>
      </c>
    </row>
    <row r="59" spans="1:31">
      <c r="A59" s="131" t="s">
        <v>96</v>
      </c>
      <c r="B59" s="131" t="s">
        <v>32</v>
      </c>
      <c r="C59" s="132">
        <v>94365</v>
      </c>
      <c r="D59" s="132">
        <v>9620</v>
      </c>
      <c r="E59" s="132">
        <v>103985</v>
      </c>
      <c r="F59" s="133">
        <v>0</v>
      </c>
      <c r="G59" s="133">
        <v>1997</v>
      </c>
      <c r="H59" s="133">
        <v>0</v>
      </c>
      <c r="I59" s="133">
        <v>100</v>
      </c>
      <c r="J59" s="134">
        <v>365</v>
      </c>
      <c r="K59" s="134">
        <v>2462</v>
      </c>
      <c r="L59" s="132">
        <v>78442</v>
      </c>
      <c r="M59" s="130">
        <v>1660</v>
      </c>
      <c r="N59" s="130">
        <v>0</v>
      </c>
      <c r="O59" s="130">
        <v>1445</v>
      </c>
      <c r="P59" s="130">
        <v>0</v>
      </c>
      <c r="Q59" s="130">
        <v>31</v>
      </c>
      <c r="R59" s="130">
        <v>141</v>
      </c>
      <c r="S59" s="130">
        <v>0</v>
      </c>
      <c r="T59" s="130">
        <v>43</v>
      </c>
      <c r="U59" s="130">
        <v>0</v>
      </c>
      <c r="V59" s="130">
        <v>0</v>
      </c>
      <c r="W59" s="151">
        <v>0</v>
      </c>
      <c r="X59" s="151">
        <v>0</v>
      </c>
      <c r="Y59" s="150"/>
      <c r="Z59" s="150"/>
      <c r="AA59" s="150"/>
      <c r="AB59" s="150"/>
      <c r="AC59" s="150"/>
      <c r="AD59" s="150"/>
      <c r="AE59" s="159">
        <v>78442</v>
      </c>
    </row>
    <row r="60" spans="1:31">
      <c r="A60" s="131" t="s">
        <v>97</v>
      </c>
      <c r="B60" s="131" t="s">
        <v>34</v>
      </c>
      <c r="C60" s="132">
        <v>100000</v>
      </c>
      <c r="D60" s="132">
        <v>3000</v>
      </c>
      <c r="E60" s="132">
        <v>103000</v>
      </c>
      <c r="F60" s="133">
        <v>1180</v>
      </c>
      <c r="G60" s="133">
        <v>1700</v>
      </c>
      <c r="H60" s="133">
        <v>0</v>
      </c>
      <c r="I60" s="133">
        <v>260</v>
      </c>
      <c r="J60" s="134">
        <v>0</v>
      </c>
      <c r="K60" s="134">
        <v>3140</v>
      </c>
      <c r="L60" s="132">
        <v>78420</v>
      </c>
      <c r="M60" s="130">
        <v>2452</v>
      </c>
      <c r="N60" s="130">
        <v>935</v>
      </c>
      <c r="O60" s="130">
        <v>1371</v>
      </c>
      <c r="P60" s="130">
        <v>0</v>
      </c>
      <c r="Q60" s="130">
        <v>142</v>
      </c>
      <c r="R60" s="130">
        <v>0</v>
      </c>
      <c r="S60" s="130">
        <v>0</v>
      </c>
      <c r="T60" s="130">
        <v>0</v>
      </c>
      <c r="U60" s="130">
        <v>14</v>
      </c>
      <c r="V60" s="130">
        <v>4</v>
      </c>
      <c r="W60" s="151">
        <v>315</v>
      </c>
      <c r="X60" s="151">
        <v>0</v>
      </c>
      <c r="Y60" s="150"/>
      <c r="Z60" s="150"/>
      <c r="AA60" s="150"/>
      <c r="AB60" s="150"/>
      <c r="AC60" s="150"/>
      <c r="AD60" s="150"/>
      <c r="AE60" s="159">
        <v>78735</v>
      </c>
    </row>
    <row r="61" spans="1:31">
      <c r="A61" s="131" t="s">
        <v>98</v>
      </c>
      <c r="B61" s="131" t="s">
        <v>61</v>
      </c>
      <c r="C61" s="132">
        <v>67920</v>
      </c>
      <c r="D61" s="132">
        <v>12272</v>
      </c>
      <c r="E61" s="132">
        <v>80192</v>
      </c>
      <c r="F61" s="133">
        <v>1068</v>
      </c>
      <c r="G61" s="133">
        <v>0</v>
      </c>
      <c r="H61" s="133">
        <v>1102</v>
      </c>
      <c r="I61" s="133">
        <v>170</v>
      </c>
      <c r="J61" s="134">
        <v>424</v>
      </c>
      <c r="K61" s="134">
        <v>2764</v>
      </c>
      <c r="L61" s="132">
        <v>67828</v>
      </c>
      <c r="M61" s="130">
        <v>2255</v>
      </c>
      <c r="N61" s="130">
        <v>975</v>
      </c>
      <c r="O61" s="130">
        <v>0</v>
      </c>
      <c r="P61" s="130">
        <v>845</v>
      </c>
      <c r="Q61" s="130">
        <v>68</v>
      </c>
      <c r="R61" s="130">
        <v>278</v>
      </c>
      <c r="S61" s="130">
        <v>0</v>
      </c>
      <c r="T61" s="130">
        <v>89</v>
      </c>
      <c r="U61" s="130">
        <v>0</v>
      </c>
      <c r="V61" s="130">
        <v>0</v>
      </c>
      <c r="W61" s="151">
        <v>0</v>
      </c>
      <c r="X61" s="151">
        <v>0</v>
      </c>
      <c r="Y61" s="150"/>
      <c r="Z61" s="150"/>
      <c r="AA61" s="150"/>
      <c r="AB61" s="150"/>
      <c r="AC61" s="150"/>
      <c r="AD61" s="150"/>
      <c r="AE61" s="159">
        <v>67828</v>
      </c>
    </row>
    <row r="62" spans="1:31">
      <c r="A62" s="131" t="s">
        <v>99</v>
      </c>
      <c r="B62" s="131" t="s">
        <v>32</v>
      </c>
      <c r="C62" s="132">
        <v>186165</v>
      </c>
      <c r="D62" s="132">
        <v>0</v>
      </c>
      <c r="E62" s="132">
        <v>186165</v>
      </c>
      <c r="F62" s="133">
        <v>0</v>
      </c>
      <c r="G62" s="133">
        <v>4087</v>
      </c>
      <c r="H62" s="133">
        <v>0</v>
      </c>
      <c r="I62" s="133">
        <v>50</v>
      </c>
      <c r="J62" s="134">
        <v>0</v>
      </c>
      <c r="K62" s="134">
        <v>4137</v>
      </c>
      <c r="L62" s="132">
        <v>130185</v>
      </c>
      <c r="M62" s="130">
        <v>2783</v>
      </c>
      <c r="N62" s="130">
        <v>0</v>
      </c>
      <c r="O62" s="130">
        <v>2783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51">
        <v>0</v>
      </c>
      <c r="X62" s="151">
        <v>0</v>
      </c>
      <c r="Y62" s="150"/>
      <c r="Z62" s="150"/>
      <c r="AA62" s="150"/>
      <c r="AB62" s="150"/>
      <c r="AC62" s="150"/>
      <c r="AD62" s="150"/>
      <c r="AE62" s="159">
        <v>130185</v>
      </c>
    </row>
    <row r="63" spans="1:31">
      <c r="A63" s="131" t="s">
        <v>100</v>
      </c>
      <c r="B63" s="131" t="s">
        <v>63</v>
      </c>
      <c r="C63" s="132">
        <v>228380</v>
      </c>
      <c r="D63" s="132">
        <v>18148</v>
      </c>
      <c r="E63" s="132">
        <v>246528</v>
      </c>
      <c r="F63" s="133">
        <v>1661</v>
      </c>
      <c r="G63" s="133">
        <v>0</v>
      </c>
      <c r="H63" s="133">
        <v>4611</v>
      </c>
      <c r="I63" s="133">
        <v>95</v>
      </c>
      <c r="J63" s="134">
        <v>596</v>
      </c>
      <c r="K63" s="134">
        <v>6963</v>
      </c>
      <c r="L63" s="132">
        <v>216978</v>
      </c>
      <c r="M63" s="130">
        <v>5903</v>
      </c>
      <c r="N63" s="130">
        <v>1457</v>
      </c>
      <c r="O63" s="130">
        <v>0</v>
      </c>
      <c r="P63" s="130">
        <v>3863</v>
      </c>
      <c r="Q63" s="130">
        <v>73</v>
      </c>
      <c r="R63" s="130">
        <v>448</v>
      </c>
      <c r="S63" s="130">
        <v>0</v>
      </c>
      <c r="T63" s="130">
        <v>59</v>
      </c>
      <c r="U63" s="130">
        <v>11</v>
      </c>
      <c r="V63" s="130">
        <v>3</v>
      </c>
      <c r="W63" s="151">
        <v>2033</v>
      </c>
      <c r="X63" s="151">
        <v>0</v>
      </c>
      <c r="Y63" s="150"/>
      <c r="Z63" s="150"/>
      <c r="AA63" s="150"/>
      <c r="AB63" s="150"/>
      <c r="AC63" s="150"/>
      <c r="AD63" s="150"/>
      <c r="AE63" s="159">
        <v>219011</v>
      </c>
    </row>
    <row r="64" spans="1:31">
      <c r="A64" s="131" t="s">
        <v>101</v>
      </c>
      <c r="B64" s="131" t="s">
        <v>61</v>
      </c>
      <c r="C64" s="132">
        <v>89370</v>
      </c>
      <c r="D64" s="132">
        <v>34940</v>
      </c>
      <c r="E64" s="132">
        <v>124310</v>
      </c>
      <c r="F64" s="133">
        <v>684</v>
      </c>
      <c r="G64" s="133">
        <v>0</v>
      </c>
      <c r="H64" s="133">
        <v>1660</v>
      </c>
      <c r="I64" s="133">
        <v>174</v>
      </c>
      <c r="J64" s="134">
        <v>1264</v>
      </c>
      <c r="K64" s="134">
        <v>3782</v>
      </c>
      <c r="L64" s="132">
        <v>101195</v>
      </c>
      <c r="M64" s="130">
        <v>3315</v>
      </c>
      <c r="N64" s="130">
        <v>684</v>
      </c>
      <c r="O64" s="130">
        <v>0</v>
      </c>
      <c r="P64" s="130">
        <v>1324</v>
      </c>
      <c r="Q64" s="130">
        <v>43</v>
      </c>
      <c r="R64" s="130">
        <v>626</v>
      </c>
      <c r="S64" s="130">
        <v>0</v>
      </c>
      <c r="T64" s="130">
        <v>638</v>
      </c>
      <c r="U64" s="130">
        <v>0</v>
      </c>
      <c r="V64" s="130">
        <v>0</v>
      </c>
      <c r="W64" s="151">
        <v>0</v>
      </c>
      <c r="X64" s="151">
        <v>6840</v>
      </c>
      <c r="Y64" s="150"/>
      <c r="Z64" s="150"/>
      <c r="AA64" s="150"/>
      <c r="AB64" s="150"/>
      <c r="AC64" s="150"/>
      <c r="AD64" s="150"/>
      <c r="AE64" s="159">
        <v>108035</v>
      </c>
    </row>
    <row r="65" spans="1:31">
      <c r="A65" s="131" t="s">
        <v>102</v>
      </c>
      <c r="B65" s="131" t="s">
        <v>63</v>
      </c>
      <c r="C65" s="132">
        <v>73240</v>
      </c>
      <c r="D65" s="132">
        <v>8400</v>
      </c>
      <c r="E65" s="132">
        <v>81640</v>
      </c>
      <c r="F65" s="133">
        <v>250</v>
      </c>
      <c r="G65" s="133">
        <v>1572</v>
      </c>
      <c r="H65" s="133">
        <v>0</v>
      </c>
      <c r="I65" s="133">
        <v>0</v>
      </c>
      <c r="J65" s="134">
        <v>350</v>
      </c>
      <c r="K65" s="134">
        <v>2172</v>
      </c>
      <c r="L65" s="132">
        <v>49845</v>
      </c>
      <c r="M65" s="130">
        <v>1184</v>
      </c>
      <c r="N65" s="130">
        <v>153</v>
      </c>
      <c r="O65" s="130">
        <v>966</v>
      </c>
      <c r="P65" s="130">
        <v>0</v>
      </c>
      <c r="Q65" s="130">
        <v>0</v>
      </c>
      <c r="R65" s="130">
        <v>0</v>
      </c>
      <c r="S65" s="130">
        <v>0</v>
      </c>
      <c r="T65" s="130">
        <v>65</v>
      </c>
      <c r="U65" s="130">
        <v>0</v>
      </c>
      <c r="V65" s="130">
        <v>0</v>
      </c>
      <c r="W65" s="151">
        <v>1896</v>
      </c>
      <c r="X65" s="151">
        <v>0</v>
      </c>
      <c r="Y65" s="150"/>
      <c r="Z65" s="150"/>
      <c r="AA65" s="150"/>
      <c r="AB65" s="150"/>
      <c r="AC65" s="150">
        <v>273</v>
      </c>
      <c r="AD65" s="150"/>
      <c r="AE65" s="159">
        <v>51741</v>
      </c>
    </row>
    <row r="66" spans="1:31">
      <c r="A66" t="s">
        <v>103</v>
      </c>
      <c r="B66" s="131" t="s">
        <v>63</v>
      </c>
      <c r="C66" s="132">
        <v>230530</v>
      </c>
      <c r="D66" s="132">
        <v>27010</v>
      </c>
      <c r="E66" s="132">
        <v>257540</v>
      </c>
      <c r="F66" s="133">
        <v>2020</v>
      </c>
      <c r="G66" s="133">
        <v>0</v>
      </c>
      <c r="H66" s="133">
        <v>4414</v>
      </c>
      <c r="I66" s="133">
        <v>260</v>
      </c>
      <c r="J66" s="134">
        <v>950</v>
      </c>
      <c r="K66" s="134">
        <v>7644</v>
      </c>
      <c r="L66" s="132">
        <v>232807</v>
      </c>
      <c r="M66" s="130">
        <v>6123</v>
      </c>
      <c r="N66" s="130">
        <v>1188</v>
      </c>
      <c r="O66" s="130">
        <v>0</v>
      </c>
      <c r="P66" s="130">
        <v>3594</v>
      </c>
      <c r="Q66" s="130">
        <v>234</v>
      </c>
      <c r="R66" s="130">
        <v>1006</v>
      </c>
      <c r="S66" s="130">
        <v>0</v>
      </c>
      <c r="T66" s="130">
        <v>93</v>
      </c>
      <c r="U66" s="130">
        <v>26</v>
      </c>
      <c r="V66" s="130">
        <v>8</v>
      </c>
      <c r="W66" s="151">
        <v>0</v>
      </c>
      <c r="X66" s="151">
        <v>0</v>
      </c>
      <c r="Y66" s="150"/>
      <c r="Z66" s="150"/>
      <c r="AA66" s="150"/>
      <c r="AB66" s="150"/>
      <c r="AC66" s="150"/>
      <c r="AD66" s="150"/>
      <c r="AE66" s="159">
        <v>232807</v>
      </c>
    </row>
    <row r="67" spans="1:31">
      <c r="A67" s="131" t="s">
        <v>104</v>
      </c>
      <c r="B67" s="131" t="s">
        <v>40</v>
      </c>
      <c r="C67" s="132">
        <v>123375</v>
      </c>
      <c r="D67" s="132">
        <v>24404</v>
      </c>
      <c r="E67" s="132">
        <v>147779</v>
      </c>
      <c r="F67" s="133">
        <v>2010</v>
      </c>
      <c r="G67" s="133">
        <v>590</v>
      </c>
      <c r="H67" s="133">
        <v>1510</v>
      </c>
      <c r="I67" s="133">
        <v>195</v>
      </c>
      <c r="J67" s="134">
        <v>813</v>
      </c>
      <c r="K67" s="134">
        <v>5118</v>
      </c>
      <c r="L67" s="132">
        <v>62332</v>
      </c>
      <c r="M67" s="130">
        <v>1911</v>
      </c>
      <c r="N67" s="130">
        <v>574</v>
      </c>
      <c r="O67" s="130">
        <v>431</v>
      </c>
      <c r="P67" s="130">
        <v>133</v>
      </c>
      <c r="Q67" s="130">
        <v>0</v>
      </c>
      <c r="R67" s="130">
        <v>758</v>
      </c>
      <c r="S67" s="130">
        <v>0</v>
      </c>
      <c r="T67" s="130">
        <v>7</v>
      </c>
      <c r="U67" s="130">
        <v>38</v>
      </c>
      <c r="V67" s="130">
        <v>8</v>
      </c>
      <c r="W67" s="151">
        <v>1800</v>
      </c>
      <c r="X67" s="151">
        <v>0</v>
      </c>
      <c r="Y67" s="150"/>
      <c r="Z67" s="150"/>
      <c r="AA67" s="150"/>
      <c r="AB67" s="150"/>
      <c r="AC67" s="150"/>
      <c r="AD67" s="150"/>
      <c r="AE67" s="159">
        <v>64132</v>
      </c>
    </row>
    <row r="68" spans="1:31">
      <c r="A68" t="s">
        <v>105</v>
      </c>
      <c r="B68" s="131" t="s">
        <v>45</v>
      </c>
      <c r="C68" s="132">
        <v>244575</v>
      </c>
      <c r="D68" s="132">
        <v>10560</v>
      </c>
      <c r="E68" s="132">
        <v>255135</v>
      </c>
      <c r="F68" s="133">
        <v>36</v>
      </c>
      <c r="G68" s="133">
        <v>5027</v>
      </c>
      <c r="H68" s="133">
        <v>0</v>
      </c>
      <c r="I68" s="133">
        <v>400</v>
      </c>
      <c r="J68" s="134">
        <v>20</v>
      </c>
      <c r="K68" s="134">
        <v>5483</v>
      </c>
      <c r="L68" s="132">
        <v>204210</v>
      </c>
      <c r="M68" s="130">
        <v>4163</v>
      </c>
      <c r="N68" s="130">
        <v>35</v>
      </c>
      <c r="O68" s="130">
        <v>3813</v>
      </c>
      <c r="P68" s="130">
        <v>0</v>
      </c>
      <c r="Q68" s="130">
        <v>315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  <c r="W68" s="151">
        <v>0</v>
      </c>
      <c r="X68" s="151">
        <v>0</v>
      </c>
      <c r="Y68" s="150"/>
      <c r="Z68" s="150"/>
      <c r="AA68" s="150"/>
      <c r="AB68" s="150"/>
      <c r="AC68" s="150"/>
      <c r="AD68" s="150"/>
      <c r="AE68" s="159">
        <v>204210</v>
      </c>
    </row>
    <row r="69" spans="1:31">
      <c r="A69" s="131" t="s">
        <v>106</v>
      </c>
      <c r="B69" s="131" t="s">
        <v>36</v>
      </c>
      <c r="C69" s="132">
        <v>75860</v>
      </c>
      <c r="D69" s="132">
        <v>8528</v>
      </c>
      <c r="E69" s="132">
        <v>84388</v>
      </c>
      <c r="F69" s="133">
        <v>863</v>
      </c>
      <c r="G69" s="133">
        <v>0</v>
      </c>
      <c r="H69" s="133">
        <v>1427</v>
      </c>
      <c r="I69" s="133">
        <v>67</v>
      </c>
      <c r="J69" s="134">
        <v>235</v>
      </c>
      <c r="K69" s="134">
        <v>2592</v>
      </c>
      <c r="L69" s="132">
        <v>75076</v>
      </c>
      <c r="M69" s="130">
        <v>1849</v>
      </c>
      <c r="N69" s="130">
        <v>567</v>
      </c>
      <c r="O69" s="130">
        <v>0</v>
      </c>
      <c r="P69" s="130">
        <v>1057</v>
      </c>
      <c r="Q69" s="130">
        <v>18</v>
      </c>
      <c r="R69" s="130">
        <v>159</v>
      </c>
      <c r="S69" s="130">
        <v>0</v>
      </c>
      <c r="T69" s="130">
        <v>48</v>
      </c>
      <c r="U69" s="130">
        <v>0</v>
      </c>
      <c r="V69" s="130">
        <v>0</v>
      </c>
      <c r="W69" s="151">
        <v>0</v>
      </c>
      <c r="X69" s="151">
        <v>0</v>
      </c>
      <c r="Y69" s="150"/>
      <c r="Z69" s="150"/>
      <c r="AA69" s="150"/>
      <c r="AB69" s="150"/>
      <c r="AC69" s="150"/>
      <c r="AD69" s="150"/>
      <c r="AE69" s="159">
        <v>75076</v>
      </c>
    </row>
    <row r="70" spans="1:31">
      <c r="A70" s="131" t="s">
        <v>107</v>
      </c>
      <c r="B70" s="131" t="s">
        <v>45</v>
      </c>
      <c r="C70" s="132">
        <v>75510</v>
      </c>
      <c r="D70" s="132">
        <v>13000</v>
      </c>
      <c r="E70" s="132">
        <v>88510</v>
      </c>
      <c r="F70" s="133">
        <v>0</v>
      </c>
      <c r="G70" s="133">
        <v>1628</v>
      </c>
      <c r="H70" s="133">
        <v>0</v>
      </c>
      <c r="I70" s="133">
        <v>50</v>
      </c>
      <c r="J70" s="134">
        <v>400</v>
      </c>
      <c r="K70" s="134">
        <v>2078</v>
      </c>
      <c r="L70" s="132">
        <v>85455</v>
      </c>
      <c r="M70" s="130">
        <v>1684</v>
      </c>
      <c r="N70" s="130">
        <v>0</v>
      </c>
      <c r="O70" s="130">
        <v>1261</v>
      </c>
      <c r="P70" s="130">
        <v>0</v>
      </c>
      <c r="Q70" s="130">
        <v>27</v>
      </c>
      <c r="R70" s="130">
        <v>395</v>
      </c>
      <c r="S70" s="130">
        <v>0</v>
      </c>
      <c r="T70" s="130">
        <v>0</v>
      </c>
      <c r="U70" s="130">
        <v>3</v>
      </c>
      <c r="V70" s="130">
        <v>1</v>
      </c>
      <c r="W70" s="151">
        <v>0</v>
      </c>
      <c r="X70" s="151">
        <v>0</v>
      </c>
      <c r="Y70" s="150"/>
      <c r="Z70" s="150"/>
      <c r="AA70" s="150"/>
      <c r="AB70" s="150"/>
      <c r="AC70" s="150"/>
      <c r="AD70" s="150"/>
      <c r="AE70" s="159">
        <v>85455</v>
      </c>
    </row>
    <row r="71" spans="1:31">
      <c r="A71" s="131" t="s">
        <v>108</v>
      </c>
      <c r="B71" s="131" t="s">
        <v>45</v>
      </c>
      <c r="C71" s="132">
        <v>76310</v>
      </c>
      <c r="D71" s="132">
        <v>15100</v>
      </c>
      <c r="E71" s="132">
        <v>91410</v>
      </c>
      <c r="F71" s="133">
        <v>206</v>
      </c>
      <c r="G71" s="133">
        <v>1230</v>
      </c>
      <c r="H71" s="133">
        <v>0</v>
      </c>
      <c r="I71" s="133">
        <v>420</v>
      </c>
      <c r="J71" s="134">
        <v>225</v>
      </c>
      <c r="K71" s="134">
        <v>2081</v>
      </c>
      <c r="L71" s="132">
        <v>79843</v>
      </c>
      <c r="M71" s="130">
        <v>1862</v>
      </c>
      <c r="N71" s="130">
        <v>193</v>
      </c>
      <c r="O71" s="130">
        <v>1111</v>
      </c>
      <c r="P71" s="130">
        <v>0</v>
      </c>
      <c r="Q71" s="130">
        <v>394</v>
      </c>
      <c r="R71" s="130">
        <v>0</v>
      </c>
      <c r="S71" s="130">
        <v>0</v>
      </c>
      <c r="T71" s="130">
        <v>162</v>
      </c>
      <c r="U71" s="130">
        <v>4</v>
      </c>
      <c r="V71" s="130">
        <v>2</v>
      </c>
      <c r="W71" s="151">
        <v>1673</v>
      </c>
      <c r="X71" s="151">
        <v>0</v>
      </c>
      <c r="Y71" s="150"/>
      <c r="Z71" s="150"/>
      <c r="AA71" s="150"/>
      <c r="AB71" s="150"/>
      <c r="AC71" s="150"/>
      <c r="AD71" s="150"/>
      <c r="AE71" s="159">
        <v>81516</v>
      </c>
    </row>
    <row r="72" spans="1:31">
      <c r="A72" s="131" t="s">
        <v>109</v>
      </c>
      <c r="B72" s="131" t="s">
        <v>61</v>
      </c>
      <c r="C72" s="132">
        <v>74695</v>
      </c>
      <c r="D72" s="132">
        <v>32340</v>
      </c>
      <c r="E72" s="132">
        <v>107035</v>
      </c>
      <c r="F72" s="133">
        <v>607</v>
      </c>
      <c r="G72" s="133">
        <v>1492</v>
      </c>
      <c r="H72" s="133">
        <v>8</v>
      </c>
      <c r="I72" s="133">
        <v>25</v>
      </c>
      <c r="J72" s="134">
        <v>1019</v>
      </c>
      <c r="K72" s="134">
        <v>3151</v>
      </c>
      <c r="L72" s="132">
        <v>79135</v>
      </c>
      <c r="M72" s="130">
        <v>2283</v>
      </c>
      <c r="N72" s="130">
        <v>240</v>
      </c>
      <c r="O72" s="130">
        <v>968</v>
      </c>
      <c r="P72" s="130">
        <v>6</v>
      </c>
      <c r="Q72" s="130">
        <v>25</v>
      </c>
      <c r="R72" s="130">
        <v>982</v>
      </c>
      <c r="S72" s="130">
        <v>0</v>
      </c>
      <c r="T72" s="130">
        <v>48</v>
      </c>
      <c r="U72" s="130">
        <v>45</v>
      </c>
      <c r="V72" s="130">
        <v>14</v>
      </c>
      <c r="W72" s="151">
        <v>0</v>
      </c>
      <c r="X72" s="151">
        <v>0</v>
      </c>
      <c r="Y72" s="150"/>
      <c r="Z72" s="150"/>
      <c r="AA72" s="150"/>
      <c r="AB72" s="150"/>
      <c r="AC72" s="150"/>
      <c r="AD72" s="150"/>
      <c r="AE72" s="159">
        <v>79135</v>
      </c>
    </row>
    <row r="73" spans="1:31">
      <c r="A73" s="131" t="s">
        <v>110</v>
      </c>
      <c r="B73" s="131" t="s">
        <v>40</v>
      </c>
      <c r="C73" s="132">
        <v>67905</v>
      </c>
      <c r="D73" s="132">
        <v>5040</v>
      </c>
      <c r="E73" s="132">
        <v>72945</v>
      </c>
      <c r="F73" s="133">
        <v>0</v>
      </c>
      <c r="G73" s="133">
        <v>1509</v>
      </c>
      <c r="H73" s="133">
        <v>0</v>
      </c>
      <c r="I73" s="133">
        <v>0</v>
      </c>
      <c r="J73" s="134">
        <v>200</v>
      </c>
      <c r="K73" s="134">
        <v>1709</v>
      </c>
      <c r="L73" s="132">
        <v>58815</v>
      </c>
      <c r="M73" s="130">
        <v>1226</v>
      </c>
      <c r="N73" s="130">
        <v>0</v>
      </c>
      <c r="O73" s="130">
        <v>1049</v>
      </c>
      <c r="P73" s="130">
        <v>0</v>
      </c>
      <c r="Q73" s="130">
        <v>0</v>
      </c>
      <c r="R73" s="130">
        <v>56</v>
      </c>
      <c r="S73" s="130">
        <v>0</v>
      </c>
      <c r="T73" s="130">
        <v>121</v>
      </c>
      <c r="U73" s="130">
        <v>0</v>
      </c>
      <c r="V73" s="130">
        <v>0</v>
      </c>
      <c r="W73" s="151">
        <v>0</v>
      </c>
      <c r="X73" s="151">
        <v>0</v>
      </c>
      <c r="Y73" s="150"/>
      <c r="Z73" s="150"/>
      <c r="AA73" s="150"/>
      <c r="AB73" s="150"/>
      <c r="AC73" s="150"/>
      <c r="AD73" s="150"/>
      <c r="AE73" s="159">
        <v>58815</v>
      </c>
    </row>
    <row r="74" spans="1:31">
      <c r="A74" s="131" t="s">
        <v>111</v>
      </c>
      <c r="B74" s="131" t="s">
        <v>32</v>
      </c>
      <c r="C74" s="132">
        <v>50010</v>
      </c>
      <c r="D74" s="132">
        <v>7520</v>
      </c>
      <c r="E74" s="132">
        <v>57530</v>
      </c>
      <c r="F74" s="133">
        <v>600</v>
      </c>
      <c r="G74" s="133">
        <v>967</v>
      </c>
      <c r="H74" s="133">
        <v>0</v>
      </c>
      <c r="I74" s="133">
        <v>11</v>
      </c>
      <c r="J74" s="134">
        <v>230</v>
      </c>
      <c r="K74" s="134">
        <v>1808</v>
      </c>
      <c r="L74" s="132">
        <v>45724</v>
      </c>
      <c r="M74" s="130">
        <v>1070</v>
      </c>
      <c r="N74" s="130">
        <v>110</v>
      </c>
      <c r="O74" s="130">
        <v>796</v>
      </c>
      <c r="P74" s="130">
        <v>0</v>
      </c>
      <c r="Q74" s="130">
        <v>28</v>
      </c>
      <c r="R74" s="130">
        <v>0</v>
      </c>
      <c r="S74" s="130">
        <v>0</v>
      </c>
      <c r="T74" s="130">
        <v>136</v>
      </c>
      <c r="U74" s="130">
        <v>0</v>
      </c>
      <c r="V74" s="130">
        <v>0</v>
      </c>
      <c r="W74" s="151">
        <v>0</v>
      </c>
      <c r="X74" s="151">
        <v>0</v>
      </c>
      <c r="Y74" s="150"/>
      <c r="Z74" s="150"/>
      <c r="AA74" s="150"/>
      <c r="AB74" s="150"/>
      <c r="AC74" s="150"/>
      <c r="AD74" s="150"/>
      <c r="AE74" s="159">
        <v>45724</v>
      </c>
    </row>
    <row r="75" spans="1:31">
      <c r="A75" s="131" t="s">
        <v>112</v>
      </c>
      <c r="B75" s="131" t="s">
        <v>45</v>
      </c>
      <c r="C75" s="132">
        <v>54175</v>
      </c>
      <c r="D75" s="132">
        <v>6680</v>
      </c>
      <c r="E75" s="132">
        <v>60855</v>
      </c>
      <c r="F75" s="133">
        <v>850</v>
      </c>
      <c r="G75" s="133">
        <v>955</v>
      </c>
      <c r="H75" s="133">
        <v>0</v>
      </c>
      <c r="I75" s="133">
        <v>60</v>
      </c>
      <c r="J75" s="134">
        <v>195</v>
      </c>
      <c r="K75" s="134">
        <v>2060</v>
      </c>
      <c r="L75" s="132">
        <v>46461</v>
      </c>
      <c r="M75" s="130">
        <v>1293</v>
      </c>
      <c r="N75" s="130">
        <v>400</v>
      </c>
      <c r="O75" s="130">
        <v>774</v>
      </c>
      <c r="P75" s="130">
        <v>0</v>
      </c>
      <c r="Q75" s="130">
        <v>19</v>
      </c>
      <c r="R75" s="130">
        <v>0</v>
      </c>
      <c r="S75" s="130">
        <v>0</v>
      </c>
      <c r="T75" s="130">
        <v>100</v>
      </c>
      <c r="U75" s="130">
        <v>0</v>
      </c>
      <c r="V75" s="130">
        <v>0</v>
      </c>
      <c r="W75" s="151">
        <v>0</v>
      </c>
      <c r="X75" s="151">
        <v>0</v>
      </c>
      <c r="Y75" s="150"/>
      <c r="Z75" s="150"/>
      <c r="AA75" s="150"/>
      <c r="AB75" s="150"/>
      <c r="AC75" s="150"/>
      <c r="AD75" s="150"/>
      <c r="AE75" s="159">
        <v>46461</v>
      </c>
    </row>
    <row r="76" spans="1:31">
      <c r="A76" s="131" t="s">
        <v>113</v>
      </c>
      <c r="B76" s="131" t="s">
        <v>63</v>
      </c>
      <c r="C76" s="132">
        <v>19170</v>
      </c>
      <c r="D76" s="132">
        <v>3048</v>
      </c>
      <c r="E76" s="132">
        <v>22218</v>
      </c>
      <c r="F76" s="133">
        <v>0</v>
      </c>
      <c r="G76" s="133">
        <v>386</v>
      </c>
      <c r="H76" s="133">
        <v>0</v>
      </c>
      <c r="I76" s="133">
        <v>40</v>
      </c>
      <c r="J76" s="134">
        <v>82</v>
      </c>
      <c r="K76" s="134">
        <v>508</v>
      </c>
      <c r="L76" s="132">
        <v>11121</v>
      </c>
      <c r="M76" s="130">
        <v>253</v>
      </c>
      <c r="N76" s="130">
        <v>0</v>
      </c>
      <c r="O76" s="130">
        <v>234</v>
      </c>
      <c r="P76" s="130">
        <v>0</v>
      </c>
      <c r="Q76" s="130">
        <v>0</v>
      </c>
      <c r="R76" s="130">
        <v>0</v>
      </c>
      <c r="S76" s="130">
        <v>0</v>
      </c>
      <c r="T76" s="130">
        <v>19</v>
      </c>
      <c r="U76" s="130">
        <v>0</v>
      </c>
      <c r="V76" s="130">
        <v>0</v>
      </c>
      <c r="W76" s="151">
        <v>0</v>
      </c>
      <c r="X76" s="151">
        <v>0</v>
      </c>
      <c r="Y76" s="150"/>
      <c r="Z76" s="150"/>
      <c r="AA76" s="150"/>
      <c r="AB76" s="150"/>
      <c r="AC76" s="150"/>
      <c r="AD76" s="150"/>
      <c r="AE76" s="159">
        <v>11121</v>
      </c>
    </row>
    <row r="77" spans="1:31">
      <c r="A77" s="131" t="s">
        <v>114</v>
      </c>
      <c r="B77" s="131" t="s">
        <v>40</v>
      </c>
      <c r="C77" s="132">
        <v>55170</v>
      </c>
      <c r="D77" s="132">
        <v>2400</v>
      </c>
      <c r="E77" s="132">
        <v>57570</v>
      </c>
      <c r="F77" s="133">
        <v>0</v>
      </c>
      <c r="G77" s="133">
        <v>1214</v>
      </c>
      <c r="H77" s="133">
        <v>0</v>
      </c>
      <c r="I77" s="133">
        <v>12</v>
      </c>
      <c r="J77" s="134">
        <v>100</v>
      </c>
      <c r="K77" s="134">
        <v>1326</v>
      </c>
      <c r="L77" s="132">
        <v>53571</v>
      </c>
      <c r="M77" s="130">
        <v>1112</v>
      </c>
      <c r="N77" s="130">
        <v>0</v>
      </c>
      <c r="O77" s="130">
        <v>1076</v>
      </c>
      <c r="P77" s="130">
        <v>0</v>
      </c>
      <c r="Q77" s="130">
        <v>8</v>
      </c>
      <c r="R77" s="130">
        <v>0</v>
      </c>
      <c r="S77" s="130">
        <v>0</v>
      </c>
      <c r="T77" s="130">
        <v>28</v>
      </c>
      <c r="U77" s="130">
        <v>0</v>
      </c>
      <c r="V77" s="130">
        <v>0</v>
      </c>
      <c r="W77" s="151">
        <v>10833</v>
      </c>
      <c r="X77" s="151">
        <v>0</v>
      </c>
      <c r="Y77" s="150"/>
      <c r="Z77" s="150"/>
      <c r="AA77" s="150"/>
      <c r="AB77" s="150"/>
      <c r="AC77" s="150"/>
      <c r="AD77" s="150"/>
      <c r="AE77" s="159">
        <v>64404</v>
      </c>
    </row>
    <row r="78" spans="1:31">
      <c r="A78" s="131" t="s">
        <v>115</v>
      </c>
      <c r="B78" s="131" t="s">
        <v>38</v>
      </c>
      <c r="C78" s="132">
        <v>67140</v>
      </c>
      <c r="D78" s="132">
        <v>21388</v>
      </c>
      <c r="E78" s="132">
        <v>88528</v>
      </c>
      <c r="F78" s="133">
        <v>0</v>
      </c>
      <c r="G78" s="133">
        <v>1392</v>
      </c>
      <c r="H78" s="133">
        <v>0</v>
      </c>
      <c r="I78" s="133">
        <v>100</v>
      </c>
      <c r="J78" s="134">
        <v>752</v>
      </c>
      <c r="K78" s="134">
        <v>2244</v>
      </c>
      <c r="L78" s="132">
        <v>70507</v>
      </c>
      <c r="M78" s="130">
        <v>1567</v>
      </c>
      <c r="N78" s="130">
        <v>0</v>
      </c>
      <c r="O78" s="130">
        <v>1015</v>
      </c>
      <c r="P78" s="130">
        <v>0</v>
      </c>
      <c r="Q78" s="130">
        <v>36</v>
      </c>
      <c r="R78" s="130">
        <v>370</v>
      </c>
      <c r="S78" s="130">
        <v>0</v>
      </c>
      <c r="T78" s="130">
        <v>145</v>
      </c>
      <c r="U78" s="130">
        <v>2</v>
      </c>
      <c r="V78" s="130">
        <v>1</v>
      </c>
      <c r="W78" s="151">
        <v>0</v>
      </c>
      <c r="X78" s="151">
        <v>0</v>
      </c>
      <c r="Y78" s="150"/>
      <c r="Z78" s="150"/>
      <c r="AA78" s="150"/>
      <c r="AB78" s="150"/>
      <c r="AC78" s="150"/>
      <c r="AD78" s="150"/>
      <c r="AE78" s="159">
        <v>70507</v>
      </c>
    </row>
    <row r="79" spans="1:31">
      <c r="A79" t="s">
        <v>116</v>
      </c>
      <c r="B79" s="131" t="s">
        <v>32</v>
      </c>
      <c r="C79" s="132">
        <v>166455</v>
      </c>
      <c r="D79" s="132">
        <v>18200</v>
      </c>
      <c r="E79" s="132">
        <v>184655</v>
      </c>
      <c r="F79" s="133">
        <v>0</v>
      </c>
      <c r="G79" s="133">
        <v>3600</v>
      </c>
      <c r="H79" s="133">
        <v>0</v>
      </c>
      <c r="I79" s="133">
        <v>99</v>
      </c>
      <c r="J79" s="134">
        <v>675</v>
      </c>
      <c r="K79" s="134">
        <v>4374</v>
      </c>
      <c r="L79" s="132">
        <v>183655</v>
      </c>
      <c r="M79" s="130">
        <v>4302</v>
      </c>
      <c r="N79" s="130">
        <v>0</v>
      </c>
      <c r="O79" s="130">
        <v>3528</v>
      </c>
      <c r="P79" s="130">
        <v>0</v>
      </c>
      <c r="Q79" s="130">
        <v>99</v>
      </c>
      <c r="R79" s="130">
        <v>250</v>
      </c>
      <c r="S79" s="130">
        <v>0</v>
      </c>
      <c r="T79" s="130">
        <v>425</v>
      </c>
      <c r="U79" s="130">
        <v>0</v>
      </c>
      <c r="V79" s="130">
        <v>0</v>
      </c>
      <c r="W79" s="151">
        <v>525</v>
      </c>
      <c r="X79" s="151">
        <v>0</v>
      </c>
      <c r="Y79" s="150"/>
      <c r="Z79" s="150"/>
      <c r="AA79" s="150"/>
      <c r="AB79" s="150"/>
      <c r="AC79" s="150"/>
      <c r="AD79" s="150"/>
      <c r="AE79" s="159">
        <v>184180</v>
      </c>
    </row>
    <row r="80" spans="1:31">
      <c r="A80" s="131" t="s">
        <v>117</v>
      </c>
      <c r="B80" s="131" t="s">
        <v>38</v>
      </c>
      <c r="C80" s="132">
        <v>110950</v>
      </c>
      <c r="D80" s="132">
        <v>58296</v>
      </c>
      <c r="E80" s="132">
        <v>169246</v>
      </c>
      <c r="F80" s="133">
        <v>583</v>
      </c>
      <c r="G80" s="133">
        <v>1651</v>
      </c>
      <c r="H80" s="133">
        <v>200</v>
      </c>
      <c r="I80" s="133">
        <v>485</v>
      </c>
      <c r="J80" s="134">
        <v>2042</v>
      </c>
      <c r="K80" s="134">
        <v>4961</v>
      </c>
      <c r="L80" s="132">
        <v>162946</v>
      </c>
      <c r="M80" s="130">
        <v>4595</v>
      </c>
      <c r="N80" s="130">
        <v>547</v>
      </c>
      <c r="O80" s="130">
        <v>1536</v>
      </c>
      <c r="P80" s="130">
        <v>179</v>
      </c>
      <c r="Q80" s="130">
        <v>339</v>
      </c>
      <c r="R80" s="130">
        <v>1878</v>
      </c>
      <c r="S80" s="130">
        <v>0</v>
      </c>
      <c r="T80" s="130">
        <v>116</v>
      </c>
      <c r="U80" s="130">
        <v>0</v>
      </c>
      <c r="V80" s="130">
        <v>0</v>
      </c>
      <c r="W80" s="151">
        <v>1658</v>
      </c>
      <c r="X80" s="151">
        <v>0</v>
      </c>
      <c r="Y80" s="150"/>
      <c r="Z80" s="150"/>
      <c r="AA80" s="150"/>
      <c r="AB80" s="150"/>
      <c r="AC80" s="150"/>
      <c r="AD80" s="150"/>
      <c r="AE80" s="159">
        <v>164604</v>
      </c>
    </row>
    <row r="81" spans="1:31">
      <c r="A81" s="131" t="s">
        <v>118</v>
      </c>
      <c r="B81" s="131" t="s">
        <v>45</v>
      </c>
      <c r="C81" s="132">
        <v>33015</v>
      </c>
      <c r="D81" s="132">
        <v>19424</v>
      </c>
      <c r="E81" s="132">
        <v>52439</v>
      </c>
      <c r="F81" s="133">
        <v>642</v>
      </c>
      <c r="G81" s="133">
        <v>427</v>
      </c>
      <c r="H81" s="133">
        <v>158</v>
      </c>
      <c r="I81" s="133">
        <v>6</v>
      </c>
      <c r="J81" s="134">
        <v>636</v>
      </c>
      <c r="K81" s="134">
        <v>1869</v>
      </c>
      <c r="L81" s="132">
        <v>43599</v>
      </c>
      <c r="M81" s="130">
        <v>1614</v>
      </c>
      <c r="N81" s="130">
        <v>617</v>
      </c>
      <c r="O81" s="130">
        <v>250</v>
      </c>
      <c r="P81" s="130">
        <v>127</v>
      </c>
      <c r="Q81" s="130">
        <v>5</v>
      </c>
      <c r="R81" s="130">
        <v>526</v>
      </c>
      <c r="S81" s="130">
        <v>0</v>
      </c>
      <c r="T81" s="130">
        <v>89</v>
      </c>
      <c r="U81" s="130">
        <v>0</v>
      </c>
      <c r="V81" s="130">
        <v>0</v>
      </c>
      <c r="W81" s="151">
        <v>410</v>
      </c>
      <c r="X81" s="151">
        <v>0</v>
      </c>
      <c r="Y81" s="150"/>
      <c r="Z81" s="150"/>
      <c r="AA81" s="150"/>
      <c r="AB81" s="150"/>
      <c r="AC81" s="150"/>
      <c r="AD81" s="150"/>
      <c r="AE81" s="159">
        <v>44009</v>
      </c>
    </row>
    <row r="82" spans="1:31">
      <c r="A82" s="131" t="s">
        <v>119</v>
      </c>
      <c r="B82" s="131" t="s">
        <v>38</v>
      </c>
      <c r="C82" s="132">
        <v>190205</v>
      </c>
      <c r="D82" s="132">
        <v>44466</v>
      </c>
      <c r="E82" s="132">
        <v>234671</v>
      </c>
      <c r="F82" s="133">
        <v>3041</v>
      </c>
      <c r="G82" s="133">
        <v>0</v>
      </c>
      <c r="H82" s="133">
        <v>3038</v>
      </c>
      <c r="I82" s="133">
        <v>513</v>
      </c>
      <c r="J82" s="134">
        <v>1599</v>
      </c>
      <c r="K82" s="134">
        <v>8191</v>
      </c>
      <c r="L82" s="132">
        <v>217123</v>
      </c>
      <c r="M82" s="130">
        <v>6821</v>
      </c>
      <c r="N82" s="130">
        <v>2532</v>
      </c>
      <c r="O82" s="130">
        <v>0</v>
      </c>
      <c r="P82" s="130">
        <v>2478</v>
      </c>
      <c r="Q82" s="130">
        <v>363</v>
      </c>
      <c r="R82" s="130">
        <v>662</v>
      </c>
      <c r="S82" s="130">
        <v>72</v>
      </c>
      <c r="T82" s="130">
        <v>703</v>
      </c>
      <c r="U82" s="130">
        <v>34</v>
      </c>
      <c r="V82" s="130">
        <v>11</v>
      </c>
      <c r="W82" s="151">
        <v>0</v>
      </c>
      <c r="X82" s="151">
        <v>0</v>
      </c>
      <c r="Y82" s="150"/>
      <c r="Z82" s="150"/>
      <c r="AA82" s="150"/>
      <c r="AB82" s="150"/>
      <c r="AC82" s="150"/>
      <c r="AD82" s="150"/>
      <c r="AE82" s="159">
        <v>217123</v>
      </c>
    </row>
    <row r="83" spans="1:31">
      <c r="A83" s="131" t="s">
        <v>120</v>
      </c>
      <c r="B83" s="131" t="s">
        <v>34</v>
      </c>
      <c r="C83" s="132">
        <v>104920</v>
      </c>
      <c r="D83" s="132">
        <v>0</v>
      </c>
      <c r="E83" s="132">
        <v>104920</v>
      </c>
      <c r="F83" s="133">
        <v>7</v>
      </c>
      <c r="G83" s="133">
        <v>2330</v>
      </c>
      <c r="H83" s="133">
        <v>0</v>
      </c>
      <c r="I83" s="133">
        <v>0</v>
      </c>
      <c r="J83" s="134">
        <v>0</v>
      </c>
      <c r="K83" s="134">
        <v>2337</v>
      </c>
      <c r="L83" s="132">
        <v>103075</v>
      </c>
      <c r="M83" s="130">
        <v>2206</v>
      </c>
      <c r="N83" s="130">
        <v>43</v>
      </c>
      <c r="O83" s="130">
        <v>2157</v>
      </c>
      <c r="P83" s="130">
        <v>6</v>
      </c>
      <c r="Q83" s="130">
        <v>0</v>
      </c>
      <c r="R83" s="130">
        <v>0</v>
      </c>
      <c r="S83" s="130">
        <v>0</v>
      </c>
      <c r="T83" s="130">
        <v>0</v>
      </c>
      <c r="U83" s="130">
        <v>0</v>
      </c>
      <c r="V83" s="130">
        <v>0</v>
      </c>
      <c r="W83" s="151">
        <v>335</v>
      </c>
      <c r="X83" s="151">
        <v>0</v>
      </c>
      <c r="Y83" s="150"/>
      <c r="Z83" s="150"/>
      <c r="AA83" s="150"/>
      <c r="AB83" s="150"/>
      <c r="AC83" s="150"/>
      <c r="AD83" s="150"/>
      <c r="AE83" s="159">
        <v>103410</v>
      </c>
    </row>
    <row r="84" spans="1:31">
      <c r="A84" t="s">
        <v>121</v>
      </c>
      <c r="B84" s="131" t="s">
        <v>34</v>
      </c>
      <c r="C84" s="132">
        <v>127595</v>
      </c>
      <c r="D84" s="132">
        <v>18936</v>
      </c>
      <c r="E84" s="132">
        <v>146531</v>
      </c>
      <c r="F84" s="133">
        <v>1694</v>
      </c>
      <c r="G84" s="133">
        <v>2000</v>
      </c>
      <c r="H84" s="133">
        <v>0</v>
      </c>
      <c r="I84" s="133">
        <v>459</v>
      </c>
      <c r="J84" s="134">
        <v>662</v>
      </c>
      <c r="K84" s="134">
        <v>4815</v>
      </c>
      <c r="L84" s="132">
        <v>91457</v>
      </c>
      <c r="M84" s="130">
        <v>2792</v>
      </c>
      <c r="N84" s="130">
        <v>680</v>
      </c>
      <c r="O84" s="130">
        <v>1208</v>
      </c>
      <c r="P84" s="130">
        <v>0</v>
      </c>
      <c r="Q84" s="130">
        <v>252</v>
      </c>
      <c r="R84" s="130">
        <v>508</v>
      </c>
      <c r="S84" s="130">
        <v>0</v>
      </c>
      <c r="T84" s="130">
        <v>144</v>
      </c>
      <c r="U84" s="130">
        <v>0</v>
      </c>
      <c r="V84" s="130">
        <v>0</v>
      </c>
      <c r="W84" s="151">
        <v>0</v>
      </c>
      <c r="X84" s="151">
        <v>0</v>
      </c>
      <c r="Y84" s="150"/>
      <c r="Z84" s="150"/>
      <c r="AA84" s="150"/>
      <c r="AB84" s="150"/>
      <c r="AC84" s="150"/>
      <c r="AD84" s="150"/>
      <c r="AE84" s="159">
        <v>91457</v>
      </c>
    </row>
    <row r="85" spans="1:31">
      <c r="A85" s="131" t="s">
        <v>122</v>
      </c>
      <c r="B85" s="131" t="s">
        <v>61</v>
      </c>
      <c r="C85" s="132">
        <v>79045</v>
      </c>
      <c r="D85" s="132">
        <v>16820</v>
      </c>
      <c r="E85" s="132">
        <v>95865</v>
      </c>
      <c r="F85" s="133">
        <v>1600</v>
      </c>
      <c r="G85" s="133">
        <v>0</v>
      </c>
      <c r="H85" s="133">
        <v>1401</v>
      </c>
      <c r="I85" s="133">
        <v>0</v>
      </c>
      <c r="J85" s="134">
        <v>612</v>
      </c>
      <c r="K85" s="134">
        <v>3613</v>
      </c>
      <c r="L85" s="132">
        <v>81378</v>
      </c>
      <c r="M85" s="130">
        <v>2773</v>
      </c>
      <c r="N85" s="130">
        <v>937</v>
      </c>
      <c r="O85" s="130">
        <v>0</v>
      </c>
      <c r="P85" s="130">
        <v>1228</v>
      </c>
      <c r="Q85" s="130">
        <v>0</v>
      </c>
      <c r="R85" s="130">
        <v>533</v>
      </c>
      <c r="S85" s="130">
        <v>0</v>
      </c>
      <c r="T85" s="130">
        <v>75</v>
      </c>
      <c r="U85" s="130">
        <v>0</v>
      </c>
      <c r="V85" s="130">
        <v>0</v>
      </c>
      <c r="W85" s="151">
        <v>0</v>
      </c>
      <c r="X85" s="151">
        <v>0</v>
      </c>
      <c r="Y85" s="150"/>
      <c r="Z85" s="150"/>
      <c r="AA85" s="150"/>
      <c r="AB85" s="150"/>
      <c r="AC85" s="150"/>
      <c r="AD85" s="150"/>
      <c r="AE85" s="159">
        <v>81378</v>
      </c>
    </row>
    <row r="86" spans="1:31">
      <c r="A86" s="131" t="s">
        <v>123</v>
      </c>
      <c r="B86" s="131" t="s">
        <v>36</v>
      </c>
      <c r="C86" s="132">
        <v>84640</v>
      </c>
      <c r="D86" s="132">
        <v>9360</v>
      </c>
      <c r="E86" s="132">
        <v>94000</v>
      </c>
      <c r="F86" s="133">
        <v>1795</v>
      </c>
      <c r="G86" s="133">
        <v>1450</v>
      </c>
      <c r="H86" s="133">
        <v>0</v>
      </c>
      <c r="I86" s="133">
        <v>32</v>
      </c>
      <c r="J86" s="134">
        <v>390</v>
      </c>
      <c r="K86" s="134">
        <v>3667</v>
      </c>
      <c r="L86" s="132">
        <v>86212</v>
      </c>
      <c r="M86" s="130">
        <v>3080</v>
      </c>
      <c r="N86" s="130">
        <v>1525</v>
      </c>
      <c r="O86" s="130">
        <v>1302</v>
      </c>
      <c r="P86" s="130">
        <v>0</v>
      </c>
      <c r="Q86" s="130">
        <v>0</v>
      </c>
      <c r="R86" s="130">
        <v>0</v>
      </c>
      <c r="S86" s="130">
        <v>0</v>
      </c>
      <c r="T86" s="130">
        <v>253</v>
      </c>
      <c r="U86" s="130">
        <v>0</v>
      </c>
      <c r="V86" s="130">
        <v>0</v>
      </c>
      <c r="W86" s="151">
        <v>2235</v>
      </c>
      <c r="X86" s="151">
        <v>0</v>
      </c>
      <c r="Y86" s="150"/>
      <c r="Z86" s="150"/>
      <c r="AA86" s="150"/>
      <c r="AB86" s="150"/>
      <c r="AC86" s="150"/>
      <c r="AD86" s="150"/>
      <c r="AE86" s="159">
        <v>88447</v>
      </c>
    </row>
    <row r="87" spans="1:31">
      <c r="A87" s="131" t="s">
        <v>124</v>
      </c>
      <c r="B87" s="131" t="s">
        <v>38</v>
      </c>
      <c r="C87" s="132">
        <v>490875</v>
      </c>
      <c r="D87" s="132">
        <v>59204</v>
      </c>
      <c r="E87" s="132">
        <v>550079</v>
      </c>
      <c r="F87" s="133">
        <v>6918</v>
      </c>
      <c r="G87" s="133">
        <v>0</v>
      </c>
      <c r="H87" s="133">
        <v>7700</v>
      </c>
      <c r="I87" s="133">
        <v>1671</v>
      </c>
      <c r="J87" s="134">
        <v>2516</v>
      </c>
      <c r="K87" s="134">
        <v>18805</v>
      </c>
      <c r="L87" s="132">
        <v>512551</v>
      </c>
      <c r="M87" s="130">
        <v>17169</v>
      </c>
      <c r="N87" s="130">
        <v>6298</v>
      </c>
      <c r="O87" s="130">
        <v>0</v>
      </c>
      <c r="P87" s="130">
        <v>6867</v>
      </c>
      <c r="Q87" s="130">
        <v>1619</v>
      </c>
      <c r="R87" s="130">
        <v>773</v>
      </c>
      <c r="S87" s="130">
        <v>650</v>
      </c>
      <c r="T87" s="130">
        <v>962</v>
      </c>
      <c r="U87" s="130">
        <v>0</v>
      </c>
      <c r="V87" s="130">
        <v>0</v>
      </c>
      <c r="W87" s="151">
        <v>2460</v>
      </c>
      <c r="X87" s="151">
        <v>0</v>
      </c>
      <c r="Y87" s="150"/>
      <c r="Z87" s="150"/>
      <c r="AA87" s="150"/>
      <c r="AB87" s="150"/>
      <c r="AC87" s="150"/>
      <c r="AD87" s="150"/>
      <c r="AE87" s="159">
        <v>515011</v>
      </c>
    </row>
    <row r="88" spans="1:31">
      <c r="A88" s="131" t="s">
        <v>125</v>
      </c>
      <c r="B88" s="131" t="s">
        <v>40</v>
      </c>
      <c r="C88" s="132">
        <v>109980</v>
      </c>
      <c r="D88" s="132">
        <v>20060</v>
      </c>
      <c r="E88" s="132">
        <v>130040</v>
      </c>
      <c r="F88" s="133">
        <v>0</v>
      </c>
      <c r="G88" s="133">
        <v>2144</v>
      </c>
      <c r="H88" s="133">
        <v>0</v>
      </c>
      <c r="I88" s="133">
        <v>300</v>
      </c>
      <c r="J88" s="134">
        <v>682</v>
      </c>
      <c r="K88" s="134">
        <v>3126</v>
      </c>
      <c r="L88" s="132">
        <v>113449</v>
      </c>
      <c r="M88" s="130">
        <v>2445</v>
      </c>
      <c r="N88" s="130">
        <v>0</v>
      </c>
      <c r="O88" s="130">
        <v>1833</v>
      </c>
      <c r="P88" s="130">
        <v>0</v>
      </c>
      <c r="Q88" s="130">
        <v>42</v>
      </c>
      <c r="R88" s="130">
        <v>412</v>
      </c>
      <c r="S88" s="130">
        <v>0</v>
      </c>
      <c r="T88" s="130">
        <v>151</v>
      </c>
      <c r="U88" s="130">
        <v>19</v>
      </c>
      <c r="V88" s="130">
        <v>7</v>
      </c>
      <c r="W88" s="151">
        <v>0</v>
      </c>
      <c r="X88" s="151">
        <v>0</v>
      </c>
      <c r="Y88" s="150"/>
      <c r="Z88" s="150"/>
      <c r="AA88" s="150"/>
      <c r="AB88" s="150"/>
      <c r="AC88" s="150"/>
      <c r="AD88" s="150"/>
      <c r="AE88" s="159">
        <v>113449</v>
      </c>
    </row>
    <row r="89" spans="1:31">
      <c r="A89" s="131" t="s">
        <v>126</v>
      </c>
      <c r="B89" s="131" t="s">
        <v>61</v>
      </c>
      <c r="C89" s="132">
        <v>80300</v>
      </c>
      <c r="D89" s="132">
        <v>0</v>
      </c>
      <c r="E89" s="132">
        <v>80300</v>
      </c>
      <c r="F89" s="133">
        <v>1460</v>
      </c>
      <c r="G89" s="133">
        <v>0</v>
      </c>
      <c r="H89" s="133">
        <v>1460</v>
      </c>
      <c r="I89" s="133">
        <v>0</v>
      </c>
      <c r="J89" s="134">
        <v>0</v>
      </c>
      <c r="K89" s="134">
        <v>2920</v>
      </c>
      <c r="L89" s="132">
        <v>33700</v>
      </c>
      <c r="M89" s="130">
        <v>1242</v>
      </c>
      <c r="N89" s="130">
        <v>861</v>
      </c>
      <c r="O89" s="130">
        <v>0</v>
      </c>
      <c r="P89" s="130">
        <v>381</v>
      </c>
      <c r="Q89" s="130">
        <v>0</v>
      </c>
      <c r="R89" s="130">
        <v>0</v>
      </c>
      <c r="S89" s="130">
        <v>0</v>
      </c>
      <c r="T89" s="130">
        <v>0</v>
      </c>
      <c r="U89" s="130">
        <v>0</v>
      </c>
      <c r="V89" s="130">
        <v>0</v>
      </c>
      <c r="W89" s="151">
        <v>0</v>
      </c>
      <c r="X89" s="151">
        <v>0</v>
      </c>
      <c r="Y89" s="150"/>
      <c r="Z89" s="150"/>
      <c r="AA89" s="150"/>
      <c r="AB89" s="150"/>
      <c r="AC89" s="150"/>
      <c r="AD89" s="150"/>
      <c r="AE89" s="159">
        <v>33700</v>
      </c>
    </row>
    <row r="90" spans="1:31">
      <c r="A90" s="131" t="s">
        <v>127</v>
      </c>
      <c r="B90" s="131" t="s">
        <v>38</v>
      </c>
      <c r="C90" s="132">
        <v>137525</v>
      </c>
      <c r="D90" s="132">
        <v>28304</v>
      </c>
      <c r="E90" s="132">
        <v>165829</v>
      </c>
      <c r="F90" s="133">
        <v>2273</v>
      </c>
      <c r="G90" s="133">
        <v>0</v>
      </c>
      <c r="H90" s="133">
        <v>1844</v>
      </c>
      <c r="I90" s="133">
        <v>707</v>
      </c>
      <c r="J90" s="134">
        <v>1155</v>
      </c>
      <c r="K90" s="134">
        <v>5979</v>
      </c>
      <c r="L90" s="132">
        <v>165829</v>
      </c>
      <c r="M90" s="130">
        <v>5288</v>
      </c>
      <c r="N90" s="130">
        <v>1826</v>
      </c>
      <c r="O90" s="130">
        <v>0</v>
      </c>
      <c r="P90" s="130">
        <v>1651</v>
      </c>
      <c r="Q90" s="130">
        <v>689</v>
      </c>
      <c r="R90" s="130">
        <v>396</v>
      </c>
      <c r="S90" s="130">
        <v>167</v>
      </c>
      <c r="T90" s="130">
        <v>559</v>
      </c>
      <c r="U90" s="130">
        <v>0</v>
      </c>
      <c r="V90" s="130">
        <v>0</v>
      </c>
      <c r="W90" s="151">
        <v>0</v>
      </c>
      <c r="X90" s="151">
        <v>0</v>
      </c>
      <c r="Y90" s="150"/>
      <c r="Z90" s="150"/>
      <c r="AA90" s="150"/>
      <c r="AB90" s="150"/>
      <c r="AC90" s="150"/>
      <c r="AD90" s="150"/>
      <c r="AE90" s="159">
        <v>165829</v>
      </c>
    </row>
    <row r="91" spans="1:31">
      <c r="A91" s="131" t="s">
        <v>128</v>
      </c>
      <c r="B91" s="131" t="s">
        <v>36</v>
      </c>
      <c r="C91" s="132">
        <v>170415</v>
      </c>
      <c r="D91" s="132">
        <v>6800</v>
      </c>
      <c r="E91" s="132">
        <v>177215</v>
      </c>
      <c r="F91" s="133">
        <v>0</v>
      </c>
      <c r="G91" s="133">
        <v>3617</v>
      </c>
      <c r="H91" s="133">
        <v>0</v>
      </c>
      <c r="I91" s="133">
        <v>170</v>
      </c>
      <c r="J91" s="134">
        <v>0</v>
      </c>
      <c r="K91" s="134">
        <v>3787</v>
      </c>
      <c r="L91" s="132">
        <v>142850</v>
      </c>
      <c r="M91" s="130">
        <v>3160</v>
      </c>
      <c r="N91" s="130">
        <v>0</v>
      </c>
      <c r="O91" s="130">
        <v>3140</v>
      </c>
      <c r="P91" s="130">
        <v>0</v>
      </c>
      <c r="Q91" s="130">
        <v>0</v>
      </c>
      <c r="R91" s="130">
        <v>0</v>
      </c>
      <c r="S91" s="130">
        <v>0</v>
      </c>
      <c r="T91" s="130">
        <v>0</v>
      </c>
      <c r="U91" s="130">
        <v>58</v>
      </c>
      <c r="V91" s="130">
        <v>20</v>
      </c>
      <c r="W91" s="151">
        <v>0</v>
      </c>
      <c r="X91" s="151">
        <v>0</v>
      </c>
      <c r="Y91" s="150"/>
      <c r="Z91" s="150"/>
      <c r="AA91" s="150"/>
      <c r="AB91" s="150"/>
      <c r="AC91" s="150"/>
      <c r="AD91" s="150"/>
      <c r="AE91" s="160">
        <v>142850</v>
      </c>
    </row>
    <row r="92" spans="1:31">
      <c r="A92" s="131" t="s">
        <v>129</v>
      </c>
      <c r="B92" s="131" t="s">
        <v>61</v>
      </c>
      <c r="C92" s="132">
        <v>134550</v>
      </c>
      <c r="D92" s="132">
        <v>2400</v>
      </c>
      <c r="E92" s="132">
        <v>136950</v>
      </c>
      <c r="F92" s="133">
        <v>0</v>
      </c>
      <c r="G92" s="133">
        <v>2490</v>
      </c>
      <c r="H92" s="133">
        <v>0</v>
      </c>
      <c r="I92" s="133">
        <v>500</v>
      </c>
      <c r="J92" s="134">
        <v>100</v>
      </c>
      <c r="K92" s="134">
        <v>3090</v>
      </c>
      <c r="L92" s="132">
        <v>100863</v>
      </c>
      <c r="M92" s="130">
        <v>2156</v>
      </c>
      <c r="N92" s="130">
        <v>0</v>
      </c>
      <c r="O92" s="130">
        <v>2082</v>
      </c>
      <c r="P92" s="130">
        <v>0</v>
      </c>
      <c r="Q92" s="130">
        <v>17</v>
      </c>
      <c r="R92" s="130">
        <v>0</v>
      </c>
      <c r="S92" s="130">
        <v>0</v>
      </c>
      <c r="T92" s="130">
        <v>57</v>
      </c>
      <c r="U92" s="130">
        <v>0</v>
      </c>
      <c r="V92" s="130">
        <v>0</v>
      </c>
      <c r="W92" s="151">
        <v>0</v>
      </c>
      <c r="X92" s="151">
        <v>0</v>
      </c>
      <c r="Y92" s="150"/>
      <c r="Z92" s="150"/>
      <c r="AA92" s="150"/>
      <c r="AB92" s="150"/>
      <c r="AC92" s="150"/>
      <c r="AD92" s="150"/>
      <c r="AE92" s="159">
        <v>100863</v>
      </c>
    </row>
    <row r="93" spans="1:31">
      <c r="A93" s="131" t="s">
        <v>130</v>
      </c>
      <c r="B93" s="131" t="s">
        <v>45</v>
      </c>
      <c r="C93" s="132">
        <v>398200</v>
      </c>
      <c r="D93" s="132">
        <v>2400</v>
      </c>
      <c r="E93" s="132">
        <v>400600</v>
      </c>
      <c r="F93" s="133">
        <v>5620</v>
      </c>
      <c r="G93" s="133">
        <v>0</v>
      </c>
      <c r="H93" s="133">
        <v>7600</v>
      </c>
      <c r="I93" s="133">
        <v>0</v>
      </c>
      <c r="J93" s="134">
        <v>100</v>
      </c>
      <c r="K93" s="134">
        <v>13320</v>
      </c>
      <c r="L93" s="132">
        <v>329719</v>
      </c>
      <c r="M93" s="130">
        <v>11204</v>
      </c>
      <c r="N93" s="130">
        <v>4955</v>
      </c>
      <c r="O93" s="130">
        <v>0</v>
      </c>
      <c r="P93" s="130">
        <v>6228</v>
      </c>
      <c r="Q93" s="130">
        <v>0</v>
      </c>
      <c r="R93" s="130">
        <v>0</v>
      </c>
      <c r="S93" s="130">
        <v>0</v>
      </c>
      <c r="T93" s="130">
        <v>21</v>
      </c>
      <c r="U93" s="130">
        <v>0</v>
      </c>
      <c r="V93" s="130">
        <v>0</v>
      </c>
      <c r="W93" s="151">
        <v>0</v>
      </c>
      <c r="X93" s="151">
        <v>0</v>
      </c>
      <c r="Y93" s="150"/>
      <c r="Z93" s="150"/>
      <c r="AA93" s="150"/>
      <c r="AB93" s="150"/>
      <c r="AC93" s="150"/>
      <c r="AD93" s="150"/>
      <c r="AE93" s="159">
        <v>329719</v>
      </c>
    </row>
    <row r="94" spans="1:31">
      <c r="A94" s="131" t="s">
        <v>131</v>
      </c>
      <c r="B94" s="131" t="s">
        <v>34</v>
      </c>
      <c r="C94" s="132">
        <v>59220</v>
      </c>
      <c r="D94" s="132">
        <v>9520</v>
      </c>
      <c r="E94" s="132">
        <v>68740</v>
      </c>
      <c r="F94" s="133">
        <v>396</v>
      </c>
      <c r="G94" s="133">
        <v>840</v>
      </c>
      <c r="H94" s="133">
        <v>176</v>
      </c>
      <c r="I94" s="133">
        <v>212</v>
      </c>
      <c r="J94" s="134">
        <v>278</v>
      </c>
      <c r="K94" s="134">
        <v>1902</v>
      </c>
      <c r="L94" s="132">
        <v>50375</v>
      </c>
      <c r="M94" s="130">
        <v>1410</v>
      </c>
      <c r="N94" s="130">
        <v>323</v>
      </c>
      <c r="O94" s="130">
        <v>809</v>
      </c>
      <c r="P94" s="130">
        <v>33</v>
      </c>
      <c r="Q94" s="130">
        <v>4</v>
      </c>
      <c r="R94" s="130">
        <v>187</v>
      </c>
      <c r="S94" s="130">
        <v>0</v>
      </c>
      <c r="T94" s="130">
        <v>54</v>
      </c>
      <c r="U94" s="130">
        <v>0</v>
      </c>
      <c r="V94" s="130">
        <v>0</v>
      </c>
      <c r="W94" s="151">
        <v>0</v>
      </c>
      <c r="X94" s="151">
        <v>3970</v>
      </c>
      <c r="Y94" s="150"/>
      <c r="Z94" s="150"/>
      <c r="AA94" s="150"/>
      <c r="AB94" s="150"/>
      <c r="AC94" s="150"/>
      <c r="AD94" s="150"/>
      <c r="AE94" s="159">
        <v>54345</v>
      </c>
    </row>
    <row r="95" spans="1:31">
      <c r="A95" s="131" t="s">
        <v>132</v>
      </c>
      <c r="B95" s="131" t="s">
        <v>40</v>
      </c>
      <c r="C95" s="132">
        <v>85535</v>
      </c>
      <c r="D95" s="132">
        <v>3400</v>
      </c>
      <c r="E95" s="132">
        <v>88935</v>
      </c>
      <c r="F95" s="133">
        <v>170</v>
      </c>
      <c r="G95" s="133">
        <v>1863</v>
      </c>
      <c r="H95" s="133">
        <v>0</v>
      </c>
      <c r="I95" s="133">
        <v>0</v>
      </c>
      <c r="J95" s="134">
        <v>0</v>
      </c>
      <c r="K95" s="134">
        <v>2033</v>
      </c>
      <c r="L95" s="132">
        <v>84235</v>
      </c>
      <c r="M95" s="130">
        <v>1867</v>
      </c>
      <c r="N95" s="130">
        <v>0</v>
      </c>
      <c r="O95" s="130">
        <v>1863</v>
      </c>
      <c r="P95" s="130">
        <v>0</v>
      </c>
      <c r="Q95" s="130">
        <v>0</v>
      </c>
      <c r="R95" s="130">
        <v>0</v>
      </c>
      <c r="S95" s="130">
        <v>0</v>
      </c>
      <c r="T95" s="130">
        <v>0</v>
      </c>
      <c r="U95" s="130">
        <v>15</v>
      </c>
      <c r="V95" s="130">
        <v>4</v>
      </c>
      <c r="W95" s="151">
        <v>4233</v>
      </c>
      <c r="X95" s="151">
        <v>0</v>
      </c>
      <c r="Y95" s="150">
        <v>397</v>
      </c>
      <c r="Z95" s="150"/>
      <c r="AA95" s="150"/>
      <c r="AB95" s="150"/>
      <c r="AC95" s="150"/>
      <c r="AD95" s="150"/>
      <c r="AE95" s="159">
        <v>88468</v>
      </c>
    </row>
    <row r="96" spans="1:31">
      <c r="A96" s="131" t="s">
        <v>133</v>
      </c>
      <c r="B96" s="131" t="s">
        <v>38</v>
      </c>
      <c r="C96" s="132">
        <v>42705</v>
      </c>
      <c r="D96" s="132">
        <v>13408</v>
      </c>
      <c r="E96" s="132">
        <v>56113</v>
      </c>
      <c r="F96" s="133">
        <v>135</v>
      </c>
      <c r="G96" s="133">
        <v>869</v>
      </c>
      <c r="H96" s="133">
        <v>0</v>
      </c>
      <c r="I96" s="133">
        <v>50</v>
      </c>
      <c r="J96" s="134">
        <v>417</v>
      </c>
      <c r="K96" s="134">
        <v>1471</v>
      </c>
      <c r="L96" s="132">
        <v>47153</v>
      </c>
      <c r="M96" s="130">
        <v>1200</v>
      </c>
      <c r="N96" s="130">
        <v>35</v>
      </c>
      <c r="O96" s="130">
        <v>752</v>
      </c>
      <c r="P96" s="130">
        <v>0</v>
      </c>
      <c r="Q96" s="130">
        <v>0</v>
      </c>
      <c r="R96" s="130">
        <v>0</v>
      </c>
      <c r="S96" s="130">
        <v>0</v>
      </c>
      <c r="T96" s="130">
        <v>410</v>
      </c>
      <c r="U96" s="130">
        <v>7</v>
      </c>
      <c r="V96" s="130">
        <v>3</v>
      </c>
      <c r="W96" s="151">
        <v>592</v>
      </c>
      <c r="X96" s="151">
        <v>0</v>
      </c>
      <c r="Y96" s="150"/>
      <c r="Z96" s="150"/>
      <c r="AA96" s="150"/>
      <c r="AB96" s="150"/>
      <c r="AC96" s="150"/>
      <c r="AD96" s="150"/>
      <c r="AE96" s="159">
        <v>47745</v>
      </c>
    </row>
    <row r="97" spans="1:31">
      <c r="A97" s="131" t="s">
        <v>134</v>
      </c>
      <c r="B97" s="131" t="s">
        <v>36</v>
      </c>
      <c r="C97" s="132">
        <v>54000</v>
      </c>
      <c r="D97" s="132">
        <v>15624</v>
      </c>
      <c r="E97" s="132">
        <v>69624</v>
      </c>
      <c r="F97" s="133">
        <v>900</v>
      </c>
      <c r="G97" s="133">
        <v>0</v>
      </c>
      <c r="H97" s="133">
        <v>900</v>
      </c>
      <c r="I97" s="133">
        <v>100</v>
      </c>
      <c r="J97" s="134">
        <v>508</v>
      </c>
      <c r="K97" s="134">
        <v>2408</v>
      </c>
      <c r="L97" s="132">
        <v>44724</v>
      </c>
      <c r="M97" s="130">
        <v>1736</v>
      </c>
      <c r="N97" s="130">
        <v>769</v>
      </c>
      <c r="O97" s="130">
        <v>0</v>
      </c>
      <c r="P97" s="130">
        <v>566</v>
      </c>
      <c r="Q97" s="130">
        <v>20</v>
      </c>
      <c r="R97" s="130">
        <v>281</v>
      </c>
      <c r="S97" s="130">
        <v>0</v>
      </c>
      <c r="T97" s="130">
        <v>100</v>
      </c>
      <c r="U97" s="130">
        <v>0</v>
      </c>
      <c r="V97" s="130">
        <v>0</v>
      </c>
      <c r="W97" s="151">
        <v>900</v>
      </c>
      <c r="X97" s="151">
        <v>0</v>
      </c>
      <c r="Y97" s="150"/>
      <c r="Z97" s="150"/>
      <c r="AA97" s="150"/>
      <c r="AB97" s="150"/>
      <c r="AC97" s="150"/>
      <c r="AD97" s="150"/>
      <c r="AE97" s="159">
        <v>45624</v>
      </c>
    </row>
    <row r="98" spans="1:31">
      <c r="A98" s="131" t="s">
        <v>135</v>
      </c>
      <c r="B98" s="131" t="s">
        <v>34</v>
      </c>
      <c r="C98" s="132">
        <v>40500</v>
      </c>
      <c r="D98" s="132">
        <v>5088</v>
      </c>
      <c r="E98" s="132">
        <v>45588</v>
      </c>
      <c r="F98" s="133">
        <v>720</v>
      </c>
      <c r="G98" s="133">
        <v>432</v>
      </c>
      <c r="H98" s="133">
        <v>308</v>
      </c>
      <c r="I98" s="133">
        <v>0</v>
      </c>
      <c r="J98" s="134">
        <v>231</v>
      </c>
      <c r="K98" s="134">
        <v>1691</v>
      </c>
      <c r="L98" s="132">
        <v>40818</v>
      </c>
      <c r="M98" s="130">
        <v>1269</v>
      </c>
      <c r="N98" s="130">
        <v>478</v>
      </c>
      <c r="O98" s="130">
        <v>381</v>
      </c>
      <c r="P98" s="130">
        <v>216</v>
      </c>
      <c r="Q98" s="130">
        <v>0</v>
      </c>
      <c r="R98" s="130">
        <v>0</v>
      </c>
      <c r="S98" s="130">
        <v>71</v>
      </c>
      <c r="T98" s="130">
        <v>123</v>
      </c>
      <c r="U98" s="130">
        <v>0</v>
      </c>
      <c r="V98" s="130">
        <v>0</v>
      </c>
      <c r="W98" s="151">
        <v>0</v>
      </c>
      <c r="X98" s="151">
        <v>0</v>
      </c>
      <c r="Y98" s="150"/>
      <c r="Z98" s="150"/>
      <c r="AA98" s="150"/>
      <c r="AB98" s="150"/>
      <c r="AC98" s="150"/>
      <c r="AD98" s="150"/>
      <c r="AE98" s="159">
        <v>40818</v>
      </c>
    </row>
    <row r="99" spans="1:31">
      <c r="A99" s="131" t="s">
        <v>136</v>
      </c>
      <c r="B99" s="131" t="s">
        <v>40</v>
      </c>
      <c r="C99" s="132">
        <v>115200</v>
      </c>
      <c r="D99" s="132">
        <v>6200</v>
      </c>
      <c r="E99" s="132">
        <v>121400</v>
      </c>
      <c r="F99" s="133">
        <v>0</v>
      </c>
      <c r="G99" s="133">
        <v>2560</v>
      </c>
      <c r="H99" s="133">
        <v>0</v>
      </c>
      <c r="I99" s="133">
        <v>0</v>
      </c>
      <c r="J99" s="134">
        <v>0</v>
      </c>
      <c r="K99" s="134">
        <v>2560</v>
      </c>
      <c r="L99" s="132">
        <v>79740</v>
      </c>
      <c r="M99" s="130">
        <v>1553</v>
      </c>
      <c r="N99" s="130">
        <v>0</v>
      </c>
      <c r="O99" s="130">
        <v>1553</v>
      </c>
      <c r="P99" s="130">
        <v>0</v>
      </c>
      <c r="Q99" s="130">
        <v>0</v>
      </c>
      <c r="R99" s="130">
        <v>0</v>
      </c>
      <c r="S99" s="130">
        <v>0</v>
      </c>
      <c r="T99" s="130">
        <v>0</v>
      </c>
      <c r="U99" s="130">
        <v>0</v>
      </c>
      <c r="V99" s="130">
        <v>0</v>
      </c>
      <c r="W99" s="151">
        <v>0</v>
      </c>
      <c r="X99" s="151">
        <v>0</v>
      </c>
      <c r="Y99" s="150"/>
      <c r="Z99" s="150"/>
      <c r="AA99" s="150"/>
      <c r="AB99" s="150"/>
      <c r="AC99" s="150"/>
      <c r="AD99" s="150"/>
      <c r="AE99" s="159">
        <v>79740</v>
      </c>
    </row>
    <row r="100" spans="1:31">
      <c r="A100" s="131" t="s">
        <v>137</v>
      </c>
      <c r="B100" s="131" t="s">
        <v>32</v>
      </c>
      <c r="C100" s="132">
        <v>139500</v>
      </c>
      <c r="D100" s="132">
        <v>49200</v>
      </c>
      <c r="E100" s="132">
        <v>188700</v>
      </c>
      <c r="F100" s="133">
        <v>0</v>
      </c>
      <c r="G100" s="133">
        <v>3000</v>
      </c>
      <c r="H100" s="133">
        <v>0</v>
      </c>
      <c r="I100" s="133">
        <v>100</v>
      </c>
      <c r="J100" s="134">
        <v>1850</v>
      </c>
      <c r="K100" s="134">
        <v>4950</v>
      </c>
      <c r="L100" s="132">
        <v>186450</v>
      </c>
      <c r="M100" s="130">
        <v>4900</v>
      </c>
      <c r="N100" s="130">
        <v>0</v>
      </c>
      <c r="O100" s="130">
        <v>3000</v>
      </c>
      <c r="P100" s="130">
        <v>0</v>
      </c>
      <c r="Q100" s="130">
        <v>50</v>
      </c>
      <c r="R100" s="130">
        <v>1200</v>
      </c>
      <c r="S100" s="130">
        <v>0</v>
      </c>
      <c r="T100" s="130">
        <v>650</v>
      </c>
      <c r="U100" s="130">
        <v>0</v>
      </c>
      <c r="V100" s="130">
        <v>0</v>
      </c>
      <c r="W100" s="151">
        <v>0</v>
      </c>
      <c r="X100" s="151">
        <v>0</v>
      </c>
      <c r="Y100" s="150"/>
      <c r="Z100" s="150"/>
      <c r="AA100" s="150"/>
      <c r="AB100" s="150"/>
      <c r="AC100" s="150"/>
      <c r="AD100" s="150"/>
      <c r="AE100" s="159">
        <v>186450</v>
      </c>
    </row>
    <row r="101" spans="1:31">
      <c r="A101" s="131" t="s">
        <v>138</v>
      </c>
      <c r="B101" s="131" t="s">
        <v>38</v>
      </c>
      <c r="C101" s="132">
        <v>36765</v>
      </c>
      <c r="D101" s="132">
        <v>8668</v>
      </c>
      <c r="E101" s="132">
        <v>45433</v>
      </c>
      <c r="F101" s="133">
        <v>0</v>
      </c>
      <c r="G101" s="133">
        <v>709</v>
      </c>
      <c r="H101" s="133">
        <v>0</v>
      </c>
      <c r="I101" s="133">
        <v>108</v>
      </c>
      <c r="J101" s="134">
        <v>416</v>
      </c>
      <c r="K101" s="134">
        <v>1233</v>
      </c>
      <c r="L101" s="132">
        <v>40023</v>
      </c>
      <c r="M101" s="130">
        <v>1196</v>
      </c>
      <c r="N101" s="130">
        <v>0</v>
      </c>
      <c r="O101" s="130">
        <v>626</v>
      </c>
      <c r="P101" s="130">
        <v>0</v>
      </c>
      <c r="Q101" s="130">
        <v>56</v>
      </c>
      <c r="R101" s="130">
        <v>0</v>
      </c>
      <c r="S101" s="130">
        <v>373</v>
      </c>
      <c r="T101" s="130">
        <v>138</v>
      </c>
      <c r="U101" s="130">
        <v>7</v>
      </c>
      <c r="V101" s="130">
        <v>3</v>
      </c>
      <c r="W101" s="151">
        <v>486</v>
      </c>
      <c r="X101" s="151">
        <v>0</v>
      </c>
      <c r="Y101" s="150"/>
      <c r="Z101" s="150"/>
      <c r="AA101" s="150"/>
      <c r="AB101" s="150"/>
      <c r="AC101" s="150"/>
      <c r="AD101" s="150"/>
      <c r="AE101" s="159">
        <v>40509</v>
      </c>
    </row>
    <row r="102" spans="1:31">
      <c r="A102" s="131" t="s">
        <v>139</v>
      </c>
      <c r="B102" s="131" t="s">
        <v>40</v>
      </c>
      <c r="C102" s="132">
        <v>143325</v>
      </c>
      <c r="D102" s="132">
        <v>28544</v>
      </c>
      <c r="E102" s="132">
        <v>171869</v>
      </c>
      <c r="F102" s="133">
        <v>0</v>
      </c>
      <c r="G102" s="133">
        <v>2975</v>
      </c>
      <c r="H102" s="133">
        <v>0</v>
      </c>
      <c r="I102" s="133">
        <v>210</v>
      </c>
      <c r="J102" s="134">
        <v>764</v>
      </c>
      <c r="K102" s="134">
        <v>3949</v>
      </c>
      <c r="L102" s="132">
        <v>143694</v>
      </c>
      <c r="M102" s="130">
        <v>2996</v>
      </c>
      <c r="N102" s="130">
        <v>9</v>
      </c>
      <c r="O102" s="130">
        <v>2137</v>
      </c>
      <c r="P102" s="130">
        <v>0</v>
      </c>
      <c r="Q102" s="130">
        <v>167</v>
      </c>
      <c r="R102" s="130">
        <v>436</v>
      </c>
      <c r="S102" s="130">
        <v>0</v>
      </c>
      <c r="T102" s="130">
        <v>232</v>
      </c>
      <c r="U102" s="130">
        <v>44</v>
      </c>
      <c r="V102" s="130">
        <v>15</v>
      </c>
      <c r="W102" s="151">
        <v>0</v>
      </c>
      <c r="X102" s="151">
        <v>0</v>
      </c>
      <c r="Y102" s="150"/>
      <c r="Z102" s="150"/>
      <c r="AA102" s="150"/>
      <c r="AB102" s="150"/>
      <c r="AC102" s="150"/>
      <c r="AD102" s="150"/>
      <c r="AE102" s="159">
        <v>143694</v>
      </c>
    </row>
    <row r="103" spans="1:31">
      <c r="A103" s="131" t="s">
        <v>140</v>
      </c>
      <c r="B103" s="131" t="s">
        <v>38</v>
      </c>
      <c r="C103" s="132">
        <v>109590</v>
      </c>
      <c r="D103" s="132">
        <v>11720</v>
      </c>
      <c r="E103" s="132">
        <v>121310</v>
      </c>
      <c r="F103" s="133">
        <v>690</v>
      </c>
      <c r="G103" s="133">
        <v>2150</v>
      </c>
      <c r="H103" s="133">
        <v>0</v>
      </c>
      <c r="I103" s="133">
        <v>132</v>
      </c>
      <c r="J103" s="134">
        <v>335</v>
      </c>
      <c r="K103" s="134">
        <v>3307</v>
      </c>
      <c r="L103" s="132">
        <v>93629</v>
      </c>
      <c r="M103" s="130">
        <v>2362</v>
      </c>
      <c r="N103" s="130">
        <v>526</v>
      </c>
      <c r="O103" s="130">
        <v>1609</v>
      </c>
      <c r="P103" s="130">
        <v>0</v>
      </c>
      <c r="Q103" s="130">
        <v>13</v>
      </c>
      <c r="R103" s="130">
        <v>187</v>
      </c>
      <c r="S103" s="130">
        <v>0</v>
      </c>
      <c r="T103" s="130">
        <v>27</v>
      </c>
      <c r="U103" s="130">
        <v>0</v>
      </c>
      <c r="V103" s="130">
        <v>0</v>
      </c>
      <c r="W103" s="151">
        <v>600</v>
      </c>
      <c r="X103" s="151">
        <v>0</v>
      </c>
      <c r="Y103" s="150"/>
      <c r="Z103" s="150"/>
      <c r="AA103" s="150"/>
      <c r="AB103" s="150"/>
      <c r="AC103" s="150"/>
      <c r="AD103" s="150"/>
      <c r="AE103" s="159">
        <v>94229</v>
      </c>
    </row>
    <row r="104" spans="1:31">
      <c r="A104" s="131" t="s">
        <v>141</v>
      </c>
      <c r="B104" s="131" t="s">
        <v>45</v>
      </c>
      <c r="C104" s="132">
        <v>77805</v>
      </c>
      <c r="D104" s="132">
        <v>53522</v>
      </c>
      <c r="E104" s="132">
        <v>131327</v>
      </c>
      <c r="F104" s="133">
        <v>1827</v>
      </c>
      <c r="G104" s="133">
        <v>234</v>
      </c>
      <c r="H104" s="133">
        <v>1011</v>
      </c>
      <c r="I104" s="133">
        <v>78</v>
      </c>
      <c r="J104" s="134">
        <v>2224</v>
      </c>
      <c r="K104" s="134">
        <v>5374</v>
      </c>
      <c r="L104" s="132">
        <v>124427</v>
      </c>
      <c r="M104" s="130">
        <v>5150</v>
      </c>
      <c r="N104" s="130">
        <v>1742</v>
      </c>
      <c r="O104" s="130">
        <v>216</v>
      </c>
      <c r="P104" s="130">
        <v>913</v>
      </c>
      <c r="Q104" s="130">
        <v>78</v>
      </c>
      <c r="R104" s="130">
        <v>365</v>
      </c>
      <c r="S104" s="130">
        <v>1807</v>
      </c>
      <c r="T104" s="130">
        <v>0</v>
      </c>
      <c r="U104" s="130">
        <v>81</v>
      </c>
      <c r="V104" s="130">
        <v>29</v>
      </c>
      <c r="W104" s="151">
        <v>0</v>
      </c>
      <c r="X104" s="151">
        <v>0</v>
      </c>
      <c r="Y104" s="150"/>
      <c r="Z104" s="150"/>
      <c r="AA104" s="150"/>
      <c r="AB104" s="150"/>
      <c r="AC104" s="150"/>
      <c r="AD104" s="150"/>
      <c r="AE104" s="159">
        <v>124427</v>
      </c>
    </row>
    <row r="105" spans="1:31">
      <c r="A105" s="131" t="s">
        <v>142</v>
      </c>
      <c r="B105" s="131" t="s">
        <v>45</v>
      </c>
      <c r="C105" s="132">
        <v>207945</v>
      </c>
      <c r="D105" s="132">
        <v>25200</v>
      </c>
      <c r="E105" s="132">
        <v>233145</v>
      </c>
      <c r="F105" s="133">
        <v>0</v>
      </c>
      <c r="G105" s="133">
        <v>4521</v>
      </c>
      <c r="H105" s="133">
        <v>0</v>
      </c>
      <c r="I105" s="133">
        <v>100</v>
      </c>
      <c r="J105" s="134">
        <v>900</v>
      </c>
      <c r="K105" s="134">
        <v>5521</v>
      </c>
      <c r="L105" s="132">
        <v>233145</v>
      </c>
      <c r="M105" s="130">
        <v>5521</v>
      </c>
      <c r="N105" s="130">
        <v>0</v>
      </c>
      <c r="O105" s="130">
        <v>4521</v>
      </c>
      <c r="P105" s="130">
        <v>0</v>
      </c>
      <c r="Q105" s="130">
        <v>100</v>
      </c>
      <c r="R105" s="130">
        <v>900</v>
      </c>
      <c r="S105" s="130">
        <v>0</v>
      </c>
      <c r="T105" s="130">
        <v>0</v>
      </c>
      <c r="U105" s="130">
        <v>0</v>
      </c>
      <c r="V105" s="130">
        <v>0</v>
      </c>
      <c r="W105" s="151">
        <v>0</v>
      </c>
      <c r="X105" s="151">
        <v>0</v>
      </c>
      <c r="Y105" s="150"/>
      <c r="Z105" s="150"/>
      <c r="AA105" s="150"/>
      <c r="AB105" s="150"/>
      <c r="AC105" s="150"/>
      <c r="AD105" s="150"/>
      <c r="AE105" s="159">
        <v>233145</v>
      </c>
    </row>
    <row r="106" spans="1:31">
      <c r="A106" s="131" t="s">
        <v>143</v>
      </c>
      <c r="B106" s="131" t="s">
        <v>40</v>
      </c>
      <c r="C106" s="132">
        <v>71260</v>
      </c>
      <c r="D106" s="132">
        <v>27832</v>
      </c>
      <c r="E106" s="132">
        <v>99092</v>
      </c>
      <c r="F106" s="133">
        <v>97</v>
      </c>
      <c r="G106" s="133">
        <v>1487</v>
      </c>
      <c r="H106" s="133">
        <v>75</v>
      </c>
      <c r="I106" s="133">
        <v>0</v>
      </c>
      <c r="J106" s="134">
        <v>994</v>
      </c>
      <c r="K106" s="134">
        <v>2653</v>
      </c>
      <c r="L106" s="132">
        <v>74317</v>
      </c>
      <c r="M106" s="130">
        <v>1997</v>
      </c>
      <c r="N106" s="130">
        <v>45</v>
      </c>
      <c r="O106" s="130">
        <v>884</v>
      </c>
      <c r="P106" s="130">
        <v>75</v>
      </c>
      <c r="Q106" s="130">
        <v>0</v>
      </c>
      <c r="R106" s="130">
        <v>993</v>
      </c>
      <c r="S106" s="130">
        <v>0</v>
      </c>
      <c r="T106" s="130">
        <v>0</v>
      </c>
      <c r="U106" s="130">
        <v>0</v>
      </c>
      <c r="V106" s="130">
        <v>0</v>
      </c>
      <c r="W106" s="151">
        <v>0</v>
      </c>
      <c r="X106" s="151">
        <v>0</v>
      </c>
      <c r="Y106" s="150"/>
      <c r="Z106" s="150"/>
      <c r="AA106" s="150"/>
      <c r="AB106" s="150"/>
      <c r="AC106" s="150"/>
      <c r="AD106" s="150"/>
      <c r="AE106" s="159">
        <v>74317</v>
      </c>
    </row>
    <row r="107" spans="1:31">
      <c r="A107" s="131" t="s">
        <v>144</v>
      </c>
      <c r="B107" s="131" t="s">
        <v>34</v>
      </c>
      <c r="C107" s="132">
        <v>154335</v>
      </c>
      <c r="D107" s="132">
        <v>2668</v>
      </c>
      <c r="E107" s="132">
        <v>157003</v>
      </c>
      <c r="F107" s="133">
        <v>12</v>
      </c>
      <c r="G107" s="133">
        <v>3339</v>
      </c>
      <c r="H107" s="133">
        <v>1</v>
      </c>
      <c r="I107" s="133">
        <v>87</v>
      </c>
      <c r="J107" s="134">
        <v>7</v>
      </c>
      <c r="K107" s="134">
        <v>3446</v>
      </c>
      <c r="L107" s="132">
        <v>153388</v>
      </c>
      <c r="M107" s="130">
        <v>3223</v>
      </c>
      <c r="N107" s="130">
        <v>13</v>
      </c>
      <c r="O107" s="130">
        <v>3119</v>
      </c>
      <c r="P107" s="130">
        <v>1</v>
      </c>
      <c r="Q107" s="130">
        <v>82</v>
      </c>
      <c r="R107" s="130">
        <v>0</v>
      </c>
      <c r="S107" s="130">
        <v>0</v>
      </c>
      <c r="T107" s="130">
        <v>7</v>
      </c>
      <c r="U107" s="130">
        <v>6</v>
      </c>
      <c r="V107" s="130">
        <v>1</v>
      </c>
      <c r="W107" s="151">
        <v>435</v>
      </c>
      <c r="X107" s="151">
        <v>0</v>
      </c>
      <c r="Y107" s="150"/>
      <c r="Z107" s="150"/>
      <c r="AA107" s="150"/>
      <c r="AB107" s="150"/>
      <c r="AC107" s="150"/>
      <c r="AD107" s="150"/>
      <c r="AE107" s="159">
        <v>153823</v>
      </c>
    </row>
    <row r="108" spans="1:31">
      <c r="A108" s="131" t="s">
        <v>145</v>
      </c>
      <c r="B108" s="131" t="s">
        <v>45</v>
      </c>
      <c r="C108" s="132">
        <v>79640</v>
      </c>
      <c r="D108" s="132">
        <v>9492</v>
      </c>
      <c r="E108" s="132">
        <v>89132</v>
      </c>
      <c r="F108" s="133">
        <v>161</v>
      </c>
      <c r="G108" s="133">
        <v>1636</v>
      </c>
      <c r="H108" s="133">
        <v>0</v>
      </c>
      <c r="I108" s="133">
        <v>98</v>
      </c>
      <c r="J108" s="134">
        <v>208</v>
      </c>
      <c r="K108" s="134">
        <v>2103</v>
      </c>
      <c r="L108" s="132">
        <v>86087</v>
      </c>
      <c r="M108" s="130">
        <v>1932</v>
      </c>
      <c r="N108" s="130">
        <v>140</v>
      </c>
      <c r="O108" s="130">
        <v>1513</v>
      </c>
      <c r="P108" s="130">
        <v>0</v>
      </c>
      <c r="Q108" s="130">
        <v>85</v>
      </c>
      <c r="R108" s="130">
        <v>0</v>
      </c>
      <c r="S108" s="130">
        <v>0</v>
      </c>
      <c r="T108" s="130">
        <v>179</v>
      </c>
      <c r="U108" s="130">
        <v>46</v>
      </c>
      <c r="V108" s="130">
        <v>15</v>
      </c>
      <c r="W108" s="151">
        <v>285</v>
      </c>
      <c r="X108" s="151">
        <v>0</v>
      </c>
      <c r="Y108" s="150"/>
      <c r="Z108" s="150"/>
      <c r="AA108" s="150"/>
      <c r="AB108" s="150"/>
      <c r="AC108" s="150"/>
      <c r="AD108" s="150"/>
      <c r="AE108" s="159">
        <v>86372</v>
      </c>
    </row>
    <row r="109" spans="1:31">
      <c r="A109" s="131" t="s">
        <v>146</v>
      </c>
      <c r="B109" s="131" t="s">
        <v>38</v>
      </c>
      <c r="C109" s="132">
        <v>93030</v>
      </c>
      <c r="D109" s="132">
        <v>9784</v>
      </c>
      <c r="E109" s="132">
        <v>102814</v>
      </c>
      <c r="F109" s="133">
        <v>1302</v>
      </c>
      <c r="G109" s="133">
        <v>0</v>
      </c>
      <c r="H109" s="133">
        <v>1606</v>
      </c>
      <c r="I109" s="133">
        <v>172</v>
      </c>
      <c r="J109" s="134">
        <v>266</v>
      </c>
      <c r="K109" s="134">
        <v>3346</v>
      </c>
      <c r="L109" s="132">
        <v>86118</v>
      </c>
      <c r="M109" s="130">
        <v>2400</v>
      </c>
      <c r="N109" s="130">
        <v>690</v>
      </c>
      <c r="O109" s="130">
        <v>0</v>
      </c>
      <c r="P109" s="130">
        <v>1313</v>
      </c>
      <c r="Q109" s="130">
        <v>143</v>
      </c>
      <c r="R109" s="130">
        <v>0</v>
      </c>
      <c r="S109" s="130">
        <v>0</v>
      </c>
      <c r="T109" s="130">
        <v>227</v>
      </c>
      <c r="U109" s="130">
        <v>58</v>
      </c>
      <c r="V109" s="130">
        <v>27</v>
      </c>
      <c r="W109" s="151">
        <v>0</v>
      </c>
      <c r="X109" s="151">
        <v>0</v>
      </c>
      <c r="Y109" s="150"/>
      <c r="Z109" s="150"/>
      <c r="AA109" s="150"/>
      <c r="AB109" s="150"/>
      <c r="AC109" s="150"/>
      <c r="AD109" s="150"/>
      <c r="AE109" s="159">
        <v>86118</v>
      </c>
    </row>
    <row r="110" spans="1:31">
      <c r="A110" s="131" t="s">
        <v>147</v>
      </c>
      <c r="B110" s="131" t="s">
        <v>38</v>
      </c>
      <c r="C110" s="132">
        <v>173145</v>
      </c>
      <c r="D110" s="132">
        <v>8704</v>
      </c>
      <c r="E110" s="132">
        <v>181849</v>
      </c>
      <c r="F110" s="133">
        <v>2064</v>
      </c>
      <c r="G110" s="133">
        <v>0</v>
      </c>
      <c r="H110" s="133">
        <v>3359</v>
      </c>
      <c r="I110" s="133">
        <v>30</v>
      </c>
      <c r="J110" s="134">
        <v>314</v>
      </c>
      <c r="K110" s="134">
        <v>5767</v>
      </c>
      <c r="L110" s="132">
        <v>181753</v>
      </c>
      <c r="M110" s="130">
        <v>4960</v>
      </c>
      <c r="N110" s="130">
        <v>1733</v>
      </c>
      <c r="O110" s="130">
        <v>0</v>
      </c>
      <c r="P110" s="130">
        <v>2923</v>
      </c>
      <c r="Q110" s="130">
        <v>28</v>
      </c>
      <c r="R110" s="130">
        <v>261</v>
      </c>
      <c r="S110" s="130">
        <v>0</v>
      </c>
      <c r="T110" s="130">
        <v>15</v>
      </c>
      <c r="U110" s="130">
        <v>0</v>
      </c>
      <c r="V110" s="130">
        <v>0</v>
      </c>
      <c r="W110" s="151">
        <v>0</v>
      </c>
      <c r="X110" s="151">
        <v>0</v>
      </c>
      <c r="Y110" s="150"/>
      <c r="Z110" s="150"/>
      <c r="AA110" s="150"/>
      <c r="AB110" s="150"/>
      <c r="AC110" s="150"/>
      <c r="AD110" s="150"/>
      <c r="AE110" s="159">
        <v>181753</v>
      </c>
    </row>
    <row r="111" spans="1:31">
      <c r="A111" s="131" t="s">
        <v>148</v>
      </c>
      <c r="B111" s="130"/>
      <c r="C111" s="140">
        <v>14609545</v>
      </c>
      <c r="D111" s="140">
        <v>2112332</v>
      </c>
      <c r="E111" s="140">
        <v>16721877</v>
      </c>
      <c r="F111" s="147">
        <v>100233</v>
      </c>
      <c r="G111" s="147">
        <v>189242</v>
      </c>
      <c r="H111" s="147">
        <v>95120</v>
      </c>
      <c r="I111" s="147">
        <v>21721</v>
      </c>
      <c r="J111" s="147">
        <v>71864</v>
      </c>
      <c r="K111" s="147">
        <v>478180</v>
      </c>
      <c r="L111" s="140">
        <v>13945885</v>
      </c>
      <c r="M111" s="142">
        <v>376202</v>
      </c>
      <c r="N111" s="154">
        <v>73582</v>
      </c>
      <c r="O111" s="142">
        <v>152867</v>
      </c>
      <c r="P111" s="142">
        <v>71034</v>
      </c>
      <c r="Q111" s="142">
        <v>13164</v>
      </c>
      <c r="R111" s="142">
        <v>40287</v>
      </c>
      <c r="S111" s="142">
        <v>4422</v>
      </c>
      <c r="T111" s="142">
        <v>20243</v>
      </c>
      <c r="U111" s="142">
        <v>1878</v>
      </c>
      <c r="V111" s="142">
        <v>603</v>
      </c>
      <c r="W111" s="158"/>
      <c r="X111" s="158"/>
      <c r="Y111" s="150"/>
      <c r="Z111" s="150"/>
      <c r="AA111" s="150"/>
      <c r="AB111" s="150"/>
      <c r="AC111" s="150"/>
      <c r="AD111" s="150"/>
      <c r="AE111" s="153"/>
    </row>
    <row r="112" spans="1:31">
      <c r="A112" s="131" t="s">
        <v>149</v>
      </c>
      <c r="O112" s="130"/>
      <c r="P112" s="130"/>
      <c r="Q112" s="130"/>
      <c r="R112" s="130"/>
      <c r="S112" s="130"/>
      <c r="T112" s="130"/>
      <c r="U112" s="130"/>
      <c r="V112" s="130"/>
      <c r="W112" s="151">
        <v>79267</v>
      </c>
      <c r="X112" s="151">
        <v>22238</v>
      </c>
      <c r="Y112" s="150">
        <v>447</v>
      </c>
      <c r="Z112" s="150"/>
      <c r="AA112" s="150">
        <v>36</v>
      </c>
      <c r="AB112" s="150">
        <v>12</v>
      </c>
      <c r="AC112" s="150">
        <v>646</v>
      </c>
      <c r="AD112" s="150">
        <v>0</v>
      </c>
      <c r="AE112" s="159"/>
    </row>
    <row r="113" spans="1:31" s="156" customFormat="1">
      <c r="A113" s="155" t="s">
        <v>150</v>
      </c>
      <c r="L113" s="157"/>
      <c r="M113" s="156">
        <v>377343</v>
      </c>
      <c r="N113" s="148">
        <v>74029</v>
      </c>
      <c r="O113" s="156">
        <v>152867</v>
      </c>
      <c r="P113" s="156">
        <v>71070</v>
      </c>
      <c r="Q113" s="156">
        <v>13164</v>
      </c>
      <c r="R113" s="156">
        <v>40299</v>
      </c>
      <c r="S113" s="156">
        <v>4422</v>
      </c>
      <c r="T113" s="156">
        <v>20889</v>
      </c>
      <c r="U113" s="156">
        <v>1878</v>
      </c>
      <c r="V113" s="156">
        <v>603</v>
      </c>
      <c r="AE113" s="157">
        <v>14047390</v>
      </c>
    </row>
  </sheetData>
  <autoFilter ref="A1:AE113" xr:uid="{6A5D9D7D-1227-47EB-8122-93F8F0987A91}"/>
  <conditionalFormatting sqref="A111:A113">
    <cfRule type="duplicateValues" dxfId="56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1"/>
  <sheetViews>
    <sheetView workbookViewId="0">
      <pane xSplit="1" ySplit="1" topLeftCell="B2" activePane="bottomRight" state="frozen"/>
      <selection pane="bottomRight" activeCell="F2" sqref="F2"/>
      <selection pane="bottomLeft" activeCell="A2" sqref="A2"/>
      <selection pane="topRight" activeCell="B1" sqref="B1"/>
    </sheetView>
  </sheetViews>
  <sheetFormatPr defaultRowHeight="13.5"/>
  <cols>
    <col min="1" max="1" width="27.7109375" style="43" bestFit="1" customWidth="1"/>
    <col min="2" max="2" width="21.140625" style="31" bestFit="1" customWidth="1"/>
    <col min="3" max="3" width="23.140625" style="31" bestFit="1" customWidth="1"/>
    <col min="4" max="4" width="32.85546875" style="31" bestFit="1" customWidth="1"/>
    <col min="5" max="5" width="20.42578125" style="31" bestFit="1" customWidth="1"/>
    <col min="6" max="6" width="20.5703125" style="31" bestFit="1" customWidth="1"/>
    <col min="7" max="7" width="23.85546875" style="31" customWidth="1"/>
    <col min="8" max="9" width="23" style="31" bestFit="1" customWidth="1"/>
  </cols>
  <sheetData>
    <row r="1" spans="1:9" ht="14.45">
      <c r="A1" s="39" t="s">
        <v>0</v>
      </c>
      <c r="B1" s="39" t="s">
        <v>187</v>
      </c>
      <c r="C1" s="39" t="s">
        <v>334</v>
      </c>
      <c r="D1" s="39" t="s">
        <v>200</v>
      </c>
      <c r="E1" s="39" t="s">
        <v>11</v>
      </c>
      <c r="F1" s="39" t="s">
        <v>335</v>
      </c>
      <c r="G1" s="39" t="s">
        <v>336</v>
      </c>
      <c r="H1" s="39" t="s">
        <v>203</v>
      </c>
      <c r="I1" s="39" t="s">
        <v>204</v>
      </c>
    </row>
    <row r="2" spans="1:9" ht="14.45">
      <c r="A2" s="40" t="s">
        <v>224</v>
      </c>
      <c r="B2" s="45">
        <v>80000</v>
      </c>
      <c r="C2" s="32">
        <v>2000</v>
      </c>
      <c r="D2" s="45">
        <v>40</v>
      </c>
      <c r="E2" s="45">
        <v>80000</v>
      </c>
      <c r="F2" s="32">
        <v>2005</v>
      </c>
      <c r="G2" s="32">
        <v>2005</v>
      </c>
      <c r="H2" s="32">
        <v>0</v>
      </c>
      <c r="I2" s="32">
        <v>0</v>
      </c>
    </row>
    <row r="3" spans="1:9" ht="14.45">
      <c r="A3" s="40" t="s">
        <v>225</v>
      </c>
      <c r="B3" s="45">
        <v>31500</v>
      </c>
      <c r="C3" s="32">
        <v>900</v>
      </c>
      <c r="D3" s="45">
        <v>35</v>
      </c>
      <c r="E3" s="45">
        <v>30800</v>
      </c>
      <c r="F3" s="32">
        <v>770</v>
      </c>
      <c r="G3" s="32">
        <v>766</v>
      </c>
      <c r="H3" s="32">
        <v>0</v>
      </c>
      <c r="I3" s="32">
        <v>4</v>
      </c>
    </row>
    <row r="4" spans="1:9" ht="14.45">
      <c r="A4" s="40" t="s">
        <v>226</v>
      </c>
      <c r="B4" s="45">
        <v>11200</v>
      </c>
      <c r="C4" s="32">
        <v>280</v>
      </c>
      <c r="D4" s="45">
        <v>40</v>
      </c>
      <c r="E4" s="45">
        <v>10880</v>
      </c>
      <c r="F4" s="32">
        <v>320</v>
      </c>
      <c r="G4" s="32">
        <v>320</v>
      </c>
      <c r="H4" s="32">
        <v>0</v>
      </c>
      <c r="I4" s="32">
        <v>0</v>
      </c>
    </row>
    <row r="5" spans="1:9" ht="14.45">
      <c r="A5" s="40" t="s">
        <v>227</v>
      </c>
      <c r="B5" s="45">
        <v>140000</v>
      </c>
      <c r="C5" s="32">
        <v>3500</v>
      </c>
      <c r="D5" s="45">
        <v>40</v>
      </c>
      <c r="E5" s="45">
        <v>125880</v>
      </c>
      <c r="F5" s="32">
        <v>3372</v>
      </c>
      <c r="G5" s="32">
        <v>2689</v>
      </c>
      <c r="H5" s="32">
        <v>506</v>
      </c>
      <c r="I5" s="32">
        <v>177</v>
      </c>
    </row>
    <row r="6" spans="1:9" ht="14.45">
      <c r="A6" s="40" t="s">
        <v>228</v>
      </c>
      <c r="B6" s="45">
        <v>92000</v>
      </c>
      <c r="C6" s="32">
        <v>2300</v>
      </c>
      <c r="D6" s="45">
        <v>40</v>
      </c>
      <c r="E6" s="45">
        <v>92000</v>
      </c>
      <c r="F6" s="32">
        <v>2315</v>
      </c>
      <c r="G6" s="32">
        <v>1499</v>
      </c>
      <c r="H6" s="32">
        <v>0</v>
      </c>
      <c r="I6" s="32">
        <v>816</v>
      </c>
    </row>
    <row r="7" spans="1:9" ht="14.45">
      <c r="A7" s="40" t="s">
        <v>229</v>
      </c>
      <c r="B7" s="45">
        <v>38000</v>
      </c>
      <c r="C7" s="32">
        <v>950</v>
      </c>
      <c r="D7" s="45">
        <v>40</v>
      </c>
      <c r="E7" s="45">
        <v>38000</v>
      </c>
      <c r="F7" s="32">
        <v>950</v>
      </c>
      <c r="G7" s="32">
        <v>950</v>
      </c>
      <c r="H7" s="32">
        <v>0</v>
      </c>
      <c r="I7" s="32">
        <v>0</v>
      </c>
    </row>
    <row r="8" spans="1:9" ht="14.45">
      <c r="A8" s="40" t="s">
        <v>230</v>
      </c>
      <c r="B8" s="45">
        <v>75000</v>
      </c>
      <c r="C8" s="32">
        <v>1974</v>
      </c>
      <c r="D8" s="45">
        <v>38</v>
      </c>
      <c r="E8" s="45">
        <v>74556</v>
      </c>
      <c r="F8" s="32">
        <v>1962</v>
      </c>
      <c r="G8" s="32">
        <v>1962</v>
      </c>
      <c r="H8" s="32">
        <v>0</v>
      </c>
      <c r="I8" s="32">
        <v>0</v>
      </c>
    </row>
    <row r="9" spans="1:9" ht="14.45">
      <c r="A9" s="40" t="s">
        <v>231</v>
      </c>
      <c r="B9" s="45">
        <v>24000</v>
      </c>
      <c r="C9" s="32">
        <v>600</v>
      </c>
      <c r="D9" s="45">
        <v>40</v>
      </c>
      <c r="E9" s="45">
        <v>12000</v>
      </c>
      <c r="F9" s="32">
        <v>302</v>
      </c>
      <c r="G9" s="32">
        <v>0</v>
      </c>
      <c r="H9" s="32">
        <v>302</v>
      </c>
      <c r="I9" s="32">
        <v>0</v>
      </c>
    </row>
    <row r="10" spans="1:9" ht="14.45">
      <c r="A10" s="40" t="s">
        <v>232</v>
      </c>
      <c r="B10" s="45">
        <v>26000</v>
      </c>
      <c r="C10" s="32">
        <v>650</v>
      </c>
      <c r="D10" s="45">
        <v>40</v>
      </c>
      <c r="E10" s="45">
        <v>22680</v>
      </c>
      <c r="F10" s="32">
        <v>567</v>
      </c>
      <c r="G10" s="32">
        <v>567</v>
      </c>
      <c r="H10" s="32">
        <v>0</v>
      </c>
      <c r="I10" s="32">
        <v>0</v>
      </c>
    </row>
    <row r="11" spans="1:9" ht="14.45">
      <c r="A11" s="40" t="s">
        <v>233</v>
      </c>
      <c r="B11" s="45">
        <v>70000</v>
      </c>
      <c r="C11" s="32">
        <v>1750</v>
      </c>
      <c r="D11" s="45">
        <v>40</v>
      </c>
      <c r="E11" s="45">
        <v>53880</v>
      </c>
      <c r="F11" s="32">
        <v>1347</v>
      </c>
      <c r="G11" s="32">
        <v>1343</v>
      </c>
      <c r="H11" s="32">
        <v>0</v>
      </c>
      <c r="I11" s="32">
        <v>4</v>
      </c>
    </row>
    <row r="12" spans="1:9" ht="14.45">
      <c r="A12" s="40" t="s">
        <v>236</v>
      </c>
      <c r="B12" s="45">
        <v>48400</v>
      </c>
      <c r="C12" s="32">
        <v>1210</v>
      </c>
      <c r="D12" s="45">
        <v>40</v>
      </c>
      <c r="E12" s="45">
        <v>48400</v>
      </c>
      <c r="F12" s="32">
        <v>1212</v>
      </c>
      <c r="G12" s="32">
        <v>1097</v>
      </c>
      <c r="H12" s="32">
        <v>77</v>
      </c>
      <c r="I12" s="32">
        <v>38</v>
      </c>
    </row>
    <row r="13" spans="1:9" ht="14.45">
      <c r="A13" s="40" t="s">
        <v>237</v>
      </c>
      <c r="B13" s="45">
        <v>85000</v>
      </c>
      <c r="C13" s="32">
        <v>2125</v>
      </c>
      <c r="D13" s="45">
        <v>40</v>
      </c>
      <c r="E13" s="45">
        <v>75000</v>
      </c>
      <c r="F13" s="32">
        <v>1875</v>
      </c>
      <c r="G13" s="32">
        <v>294</v>
      </c>
      <c r="H13" s="32">
        <v>1492</v>
      </c>
      <c r="I13" s="32">
        <v>89</v>
      </c>
    </row>
    <row r="14" spans="1:9" ht="14.45">
      <c r="A14" s="40" t="s">
        <v>238</v>
      </c>
      <c r="B14" s="45">
        <v>138000</v>
      </c>
      <c r="C14" s="32">
        <v>3796</v>
      </c>
      <c r="D14" s="45">
        <v>36.36</v>
      </c>
      <c r="E14" s="45">
        <v>88416.6</v>
      </c>
      <c r="F14" s="32">
        <v>2341</v>
      </c>
      <c r="G14" s="32">
        <v>307</v>
      </c>
      <c r="H14" s="32">
        <v>1931</v>
      </c>
      <c r="I14" s="32">
        <v>103</v>
      </c>
    </row>
    <row r="15" spans="1:9" ht="14.45">
      <c r="A15" s="40" t="s">
        <v>239</v>
      </c>
      <c r="B15" s="45">
        <v>31800</v>
      </c>
      <c r="C15" s="32">
        <v>795</v>
      </c>
      <c r="D15" s="45">
        <v>40</v>
      </c>
      <c r="E15" s="45">
        <v>28160</v>
      </c>
      <c r="F15" s="32">
        <v>729</v>
      </c>
      <c r="G15" s="32">
        <v>721</v>
      </c>
      <c r="H15" s="32">
        <v>8</v>
      </c>
      <c r="I15" s="32">
        <v>0</v>
      </c>
    </row>
    <row r="16" spans="1:9" ht="14.45">
      <c r="A16" s="40" t="s">
        <v>240</v>
      </c>
      <c r="B16" s="45">
        <v>72000</v>
      </c>
      <c r="C16" s="32">
        <v>1800</v>
      </c>
      <c r="D16" s="45">
        <v>40</v>
      </c>
      <c r="E16" s="45">
        <v>72000</v>
      </c>
      <c r="F16" s="32">
        <v>1800</v>
      </c>
      <c r="G16" s="32">
        <v>1686</v>
      </c>
      <c r="H16" s="32">
        <v>43</v>
      </c>
      <c r="I16" s="32">
        <v>71</v>
      </c>
    </row>
    <row r="17" spans="1:9" ht="14.45">
      <c r="A17" s="40" t="s">
        <v>241</v>
      </c>
      <c r="B17" s="45">
        <v>198000</v>
      </c>
      <c r="C17" s="32">
        <v>4950</v>
      </c>
      <c r="D17" s="45">
        <v>40</v>
      </c>
      <c r="E17" s="45">
        <v>188760</v>
      </c>
      <c r="F17" s="32">
        <v>4719</v>
      </c>
      <c r="G17" s="32">
        <v>4604</v>
      </c>
      <c r="H17" s="32">
        <v>0</v>
      </c>
      <c r="I17" s="32">
        <v>115</v>
      </c>
    </row>
    <row r="18" spans="1:9" ht="14.45">
      <c r="A18" s="40" t="s">
        <v>242</v>
      </c>
      <c r="B18" s="45">
        <v>25000</v>
      </c>
      <c r="C18" s="32">
        <v>625</v>
      </c>
      <c r="D18" s="45">
        <v>40</v>
      </c>
      <c r="E18" s="45">
        <v>15360</v>
      </c>
      <c r="F18" s="32">
        <v>459</v>
      </c>
      <c r="G18" s="32">
        <v>320</v>
      </c>
      <c r="H18" s="32">
        <v>110</v>
      </c>
      <c r="I18" s="32">
        <v>29</v>
      </c>
    </row>
    <row r="19" spans="1:9" ht="14.45">
      <c r="A19" s="40" t="s">
        <v>243</v>
      </c>
      <c r="B19" s="45">
        <v>160000</v>
      </c>
      <c r="C19" s="32">
        <v>4000</v>
      </c>
      <c r="D19" s="45">
        <v>40</v>
      </c>
      <c r="E19" s="45">
        <v>156480</v>
      </c>
      <c r="F19" s="32">
        <v>3912</v>
      </c>
      <c r="G19" s="32">
        <v>3895</v>
      </c>
      <c r="H19" s="32">
        <v>0</v>
      </c>
      <c r="I19" s="32">
        <v>17</v>
      </c>
    </row>
    <row r="20" spans="1:9" ht="14.45">
      <c r="A20" s="40" t="s">
        <v>244</v>
      </c>
      <c r="B20" s="45">
        <v>120000</v>
      </c>
      <c r="C20" s="32">
        <v>3000</v>
      </c>
      <c r="D20" s="45">
        <v>40</v>
      </c>
      <c r="E20" s="45">
        <v>76400</v>
      </c>
      <c r="F20" s="32">
        <v>1945</v>
      </c>
      <c r="G20" s="32">
        <v>1945</v>
      </c>
      <c r="H20" s="32">
        <v>0</v>
      </c>
      <c r="I20" s="32">
        <v>0</v>
      </c>
    </row>
    <row r="21" spans="1:9" ht="14.45">
      <c r="A21" s="40" t="s">
        <v>245</v>
      </c>
      <c r="B21" s="45">
        <v>79160</v>
      </c>
      <c r="C21" s="32">
        <v>1979</v>
      </c>
      <c r="D21" s="45">
        <v>40</v>
      </c>
      <c r="E21" s="45">
        <v>54160</v>
      </c>
      <c r="F21" s="32">
        <v>1354</v>
      </c>
      <c r="G21" s="32">
        <v>1204</v>
      </c>
      <c r="H21" s="32">
        <v>0</v>
      </c>
      <c r="I21" s="32">
        <v>150</v>
      </c>
    </row>
    <row r="22" spans="1:9" ht="14.45">
      <c r="A22" s="40" t="s">
        <v>247</v>
      </c>
      <c r="B22" s="45">
        <v>152000</v>
      </c>
      <c r="C22" s="32">
        <v>3800</v>
      </c>
      <c r="D22" s="45">
        <v>40</v>
      </c>
      <c r="E22" s="45">
        <v>152000</v>
      </c>
      <c r="F22" s="32">
        <v>3800</v>
      </c>
      <c r="G22" s="32">
        <v>3527</v>
      </c>
      <c r="H22" s="32">
        <v>189</v>
      </c>
      <c r="I22" s="32">
        <v>84</v>
      </c>
    </row>
    <row r="23" spans="1:9" ht="14.45">
      <c r="A23" s="40" t="s">
        <v>206</v>
      </c>
      <c r="B23" s="45">
        <v>26001.5</v>
      </c>
      <c r="C23" s="32">
        <v>850</v>
      </c>
      <c r="D23" s="45">
        <v>30.59</v>
      </c>
      <c r="E23" s="45">
        <v>20880</v>
      </c>
      <c r="F23" s="32">
        <v>522</v>
      </c>
      <c r="G23" s="32">
        <v>429</v>
      </c>
      <c r="H23" s="32">
        <v>22</v>
      </c>
      <c r="I23" s="32">
        <v>71</v>
      </c>
    </row>
    <row r="24" spans="1:9" ht="14.45">
      <c r="A24" s="40" t="s">
        <v>248</v>
      </c>
      <c r="B24" s="45">
        <v>64000</v>
      </c>
      <c r="C24" s="32">
        <v>1600</v>
      </c>
      <c r="D24" s="45">
        <v>40</v>
      </c>
      <c r="E24" s="45">
        <v>46960</v>
      </c>
      <c r="F24" s="32">
        <v>1174</v>
      </c>
      <c r="G24" s="32">
        <v>0</v>
      </c>
      <c r="H24" s="32">
        <v>1174</v>
      </c>
      <c r="I24" s="32">
        <v>0</v>
      </c>
    </row>
    <row r="25" spans="1:9" ht="14.45">
      <c r="A25" s="40" t="s">
        <v>249</v>
      </c>
      <c r="B25" s="45">
        <v>280000</v>
      </c>
      <c r="C25" s="32">
        <v>7000</v>
      </c>
      <c r="D25" s="45">
        <v>40</v>
      </c>
      <c r="E25" s="45">
        <v>253400</v>
      </c>
      <c r="F25" s="32">
        <v>6335</v>
      </c>
      <c r="G25" s="32">
        <v>5585</v>
      </c>
      <c r="H25" s="32">
        <v>0</v>
      </c>
      <c r="I25" s="32">
        <v>750</v>
      </c>
    </row>
    <row r="26" spans="1:9" ht="14.45">
      <c r="A26" s="40" t="s">
        <v>250</v>
      </c>
      <c r="B26" s="45">
        <v>32000</v>
      </c>
      <c r="C26" s="32">
        <v>800</v>
      </c>
      <c r="D26" s="45">
        <v>40</v>
      </c>
      <c r="E26" s="45">
        <v>27400</v>
      </c>
      <c r="F26" s="32">
        <v>685</v>
      </c>
      <c r="G26" s="32">
        <v>685</v>
      </c>
      <c r="H26" s="32">
        <v>0</v>
      </c>
      <c r="I26" s="32">
        <v>0</v>
      </c>
    </row>
    <row r="27" spans="1:9" ht="14.45">
      <c r="A27" s="40" t="s">
        <v>251</v>
      </c>
      <c r="B27" s="45">
        <v>38600</v>
      </c>
      <c r="C27" s="32">
        <v>965</v>
      </c>
      <c r="D27" s="45">
        <v>40</v>
      </c>
      <c r="E27" s="45">
        <v>38500</v>
      </c>
      <c r="F27" s="32">
        <v>965</v>
      </c>
      <c r="G27" s="32">
        <v>0</v>
      </c>
      <c r="H27" s="32">
        <v>965</v>
      </c>
      <c r="I27" s="32">
        <v>0</v>
      </c>
    </row>
    <row r="28" spans="1:9" ht="14.45">
      <c r="A28" s="40" t="s">
        <v>252</v>
      </c>
      <c r="B28" s="45">
        <v>92000</v>
      </c>
      <c r="C28" s="32">
        <v>2300</v>
      </c>
      <c r="D28" s="45">
        <v>40</v>
      </c>
      <c r="E28" s="45">
        <v>92000</v>
      </c>
      <c r="F28" s="32">
        <v>2300</v>
      </c>
      <c r="G28" s="32">
        <v>2207</v>
      </c>
      <c r="H28" s="32">
        <v>82</v>
      </c>
      <c r="I28" s="32">
        <v>11</v>
      </c>
    </row>
    <row r="29" spans="1:9" ht="14.45">
      <c r="A29" s="40" t="s">
        <v>253</v>
      </c>
      <c r="B29" s="45">
        <v>117560</v>
      </c>
      <c r="C29" s="32">
        <v>2939</v>
      </c>
      <c r="D29" s="45">
        <v>40</v>
      </c>
      <c r="E29" s="45">
        <v>117560</v>
      </c>
      <c r="F29" s="32">
        <v>2939</v>
      </c>
      <c r="G29" s="32">
        <v>2939</v>
      </c>
      <c r="H29" s="32">
        <v>0</v>
      </c>
      <c r="I29" s="32">
        <v>0</v>
      </c>
    </row>
    <row r="30" spans="1:9" ht="14.45">
      <c r="A30" s="40" t="s">
        <v>254</v>
      </c>
      <c r="B30" s="45">
        <v>80000</v>
      </c>
      <c r="C30" s="32">
        <v>2000</v>
      </c>
      <c r="D30" s="45">
        <v>40</v>
      </c>
      <c r="E30" s="45">
        <v>80000</v>
      </c>
      <c r="F30" s="32">
        <v>2289</v>
      </c>
      <c r="G30" s="32">
        <v>2289</v>
      </c>
      <c r="H30" s="32">
        <v>0</v>
      </c>
      <c r="I30" s="32">
        <v>66</v>
      </c>
    </row>
    <row r="31" spans="1:9" ht="14.45">
      <c r="A31" s="40" t="s">
        <v>255</v>
      </c>
      <c r="B31" s="45">
        <v>134000</v>
      </c>
      <c r="C31" s="32">
        <v>3350</v>
      </c>
      <c r="D31" s="45">
        <v>40</v>
      </c>
      <c r="E31" s="45">
        <v>96120</v>
      </c>
      <c r="F31" s="32">
        <v>2403</v>
      </c>
      <c r="G31" s="32">
        <v>2359</v>
      </c>
      <c r="H31" s="32">
        <v>0</v>
      </c>
      <c r="I31" s="32">
        <v>44</v>
      </c>
    </row>
    <row r="32" spans="1:9" ht="14.45">
      <c r="A32" s="40" t="s">
        <v>256</v>
      </c>
      <c r="B32" s="45">
        <v>208160</v>
      </c>
      <c r="C32" s="32">
        <v>5204</v>
      </c>
      <c r="D32" s="45">
        <v>40</v>
      </c>
      <c r="E32" s="45">
        <v>208160</v>
      </c>
      <c r="F32" s="32">
        <v>5205</v>
      </c>
      <c r="G32" s="32">
        <v>5016</v>
      </c>
      <c r="H32" s="32">
        <v>0</v>
      </c>
      <c r="I32" s="32">
        <v>189</v>
      </c>
    </row>
    <row r="33" spans="1:9" ht="14.45">
      <c r="A33" s="40" t="s">
        <v>257</v>
      </c>
      <c r="B33" s="45">
        <v>56000</v>
      </c>
      <c r="C33" s="32">
        <v>1400</v>
      </c>
      <c r="D33" s="45">
        <v>40</v>
      </c>
      <c r="E33" s="45">
        <v>47400</v>
      </c>
      <c r="F33" s="32">
        <v>1185</v>
      </c>
      <c r="G33" s="32">
        <v>1185</v>
      </c>
      <c r="H33" s="32">
        <v>0</v>
      </c>
      <c r="I33" s="32">
        <v>0</v>
      </c>
    </row>
    <row r="34" spans="1:9" ht="14.45">
      <c r="A34" s="40" t="s">
        <v>258</v>
      </c>
      <c r="B34" s="45">
        <v>147600</v>
      </c>
      <c r="C34" s="32">
        <v>4613</v>
      </c>
      <c r="D34" s="45">
        <v>32</v>
      </c>
      <c r="E34" s="45">
        <v>142544</v>
      </c>
      <c r="F34" s="32">
        <v>4437</v>
      </c>
      <c r="G34" s="32">
        <v>0</v>
      </c>
      <c r="H34" s="32">
        <v>4128</v>
      </c>
      <c r="I34" s="32">
        <v>309</v>
      </c>
    </row>
    <row r="35" spans="1:9" ht="14.45">
      <c r="A35" s="40" t="s">
        <v>259</v>
      </c>
      <c r="B35" s="45">
        <v>26000</v>
      </c>
      <c r="C35" s="32">
        <v>650</v>
      </c>
      <c r="D35" s="45">
        <v>40</v>
      </c>
      <c r="E35" s="45">
        <v>21880</v>
      </c>
      <c r="F35" s="32">
        <v>547</v>
      </c>
      <c r="G35" s="32">
        <v>537</v>
      </c>
      <c r="H35" s="32">
        <v>0</v>
      </c>
      <c r="I35" s="32">
        <v>10</v>
      </c>
    </row>
    <row r="36" spans="1:9" ht="14.45">
      <c r="A36" s="40" t="s">
        <v>260</v>
      </c>
      <c r="B36" s="45">
        <v>350000</v>
      </c>
      <c r="C36" s="32">
        <v>8750</v>
      </c>
      <c r="D36" s="45">
        <v>40</v>
      </c>
      <c r="E36" s="45">
        <v>347880</v>
      </c>
      <c r="F36" s="32">
        <v>8839</v>
      </c>
      <c r="G36" s="32">
        <v>234</v>
      </c>
      <c r="H36" s="32">
        <v>8470</v>
      </c>
      <c r="I36" s="32">
        <v>135</v>
      </c>
    </row>
    <row r="37" spans="1:9" ht="14.45">
      <c r="A37" s="40" t="s">
        <v>261</v>
      </c>
      <c r="B37" s="45">
        <v>26000</v>
      </c>
      <c r="C37" s="32">
        <v>650</v>
      </c>
      <c r="D37" s="45">
        <v>40</v>
      </c>
      <c r="E37" s="45">
        <v>17560</v>
      </c>
      <c r="F37" s="32">
        <v>439</v>
      </c>
      <c r="G37" s="32">
        <v>439</v>
      </c>
      <c r="H37" s="32">
        <v>0</v>
      </c>
      <c r="I37" s="32">
        <v>0</v>
      </c>
    </row>
    <row r="38" spans="1:9" ht="14.45">
      <c r="A38" s="40" t="s">
        <v>262</v>
      </c>
      <c r="B38" s="45">
        <v>43920</v>
      </c>
      <c r="C38" s="32">
        <v>1098</v>
      </c>
      <c r="D38" s="45">
        <v>40</v>
      </c>
      <c r="E38" s="45">
        <v>43920</v>
      </c>
      <c r="F38" s="32">
        <v>1098</v>
      </c>
      <c r="G38" s="32">
        <v>1093</v>
      </c>
      <c r="H38" s="32">
        <v>0</v>
      </c>
      <c r="I38" s="32">
        <v>5</v>
      </c>
    </row>
    <row r="39" spans="1:9" ht="14.45">
      <c r="A39" s="40" t="s">
        <v>263</v>
      </c>
      <c r="B39" s="45">
        <v>110000</v>
      </c>
      <c r="C39" s="32">
        <v>5500</v>
      </c>
      <c r="D39" s="45">
        <v>20</v>
      </c>
      <c r="E39" s="45">
        <v>102860</v>
      </c>
      <c r="F39" s="32">
        <v>5143</v>
      </c>
      <c r="G39" s="32">
        <v>5071</v>
      </c>
      <c r="H39" s="32">
        <v>0</v>
      </c>
      <c r="I39" s="32">
        <v>72</v>
      </c>
    </row>
    <row r="40" spans="1:9" ht="14.45">
      <c r="A40" s="40" t="s">
        <v>264</v>
      </c>
      <c r="B40" s="45">
        <v>14000</v>
      </c>
      <c r="C40" s="32">
        <v>350</v>
      </c>
      <c r="D40" s="45">
        <v>40</v>
      </c>
      <c r="E40" s="45">
        <v>14000</v>
      </c>
      <c r="F40" s="32">
        <v>355</v>
      </c>
      <c r="G40" s="32">
        <v>355</v>
      </c>
      <c r="H40" s="32">
        <v>0</v>
      </c>
      <c r="I40" s="32">
        <v>0</v>
      </c>
    </row>
    <row r="41" spans="1:9" ht="14.45">
      <c r="A41" s="40" t="s">
        <v>265</v>
      </c>
      <c r="B41" s="45">
        <v>152800</v>
      </c>
      <c r="C41" s="32">
        <v>3820</v>
      </c>
      <c r="D41" s="45">
        <v>40</v>
      </c>
      <c r="E41" s="45">
        <v>134240</v>
      </c>
      <c r="F41" s="32">
        <v>3368</v>
      </c>
      <c r="G41" s="32">
        <v>3076</v>
      </c>
      <c r="H41" s="32">
        <v>59</v>
      </c>
      <c r="I41" s="32">
        <v>233</v>
      </c>
    </row>
    <row r="42" spans="1:9" ht="14.45">
      <c r="A42" s="40" t="s">
        <v>266</v>
      </c>
      <c r="B42" s="45">
        <v>46000</v>
      </c>
      <c r="C42" s="32">
        <v>1150</v>
      </c>
      <c r="D42" s="45">
        <v>40</v>
      </c>
      <c r="E42" s="45">
        <v>43120</v>
      </c>
      <c r="F42" s="32">
        <v>1168</v>
      </c>
      <c r="G42" s="32">
        <v>1083</v>
      </c>
      <c r="H42" s="32">
        <v>0</v>
      </c>
      <c r="I42" s="32">
        <v>85</v>
      </c>
    </row>
    <row r="43" spans="1:9" ht="14.45">
      <c r="A43" s="40" t="s">
        <v>267</v>
      </c>
      <c r="B43" s="45">
        <v>43200</v>
      </c>
      <c r="C43" s="32">
        <v>1080</v>
      </c>
      <c r="D43" s="45">
        <v>40</v>
      </c>
      <c r="E43" s="45">
        <v>36360</v>
      </c>
      <c r="F43" s="32">
        <v>1028</v>
      </c>
      <c r="G43" s="32">
        <v>1028</v>
      </c>
      <c r="H43" s="32">
        <v>0</v>
      </c>
      <c r="I43" s="32">
        <v>0</v>
      </c>
    </row>
    <row r="44" spans="1:9" ht="14.45">
      <c r="A44" s="40" t="s">
        <v>268</v>
      </c>
      <c r="B44" s="45">
        <v>107800</v>
      </c>
      <c r="C44" s="32">
        <v>2695</v>
      </c>
      <c r="D44" s="45">
        <v>40</v>
      </c>
      <c r="E44" s="45">
        <v>107040</v>
      </c>
      <c r="F44" s="32">
        <v>2676</v>
      </c>
      <c r="G44" s="32">
        <v>2676</v>
      </c>
      <c r="H44" s="32">
        <v>0</v>
      </c>
      <c r="I44" s="32">
        <v>0</v>
      </c>
    </row>
    <row r="45" spans="1:9" ht="14.45">
      <c r="A45" s="40" t="s">
        <v>269</v>
      </c>
      <c r="B45" s="45">
        <v>240000</v>
      </c>
      <c r="C45" s="32">
        <v>6000</v>
      </c>
      <c r="D45" s="45">
        <v>40</v>
      </c>
      <c r="E45" s="45">
        <v>228240</v>
      </c>
      <c r="F45" s="32">
        <v>5706</v>
      </c>
      <c r="G45" s="32">
        <v>770</v>
      </c>
      <c r="H45" s="32">
        <v>4817</v>
      </c>
      <c r="I45" s="32">
        <v>119</v>
      </c>
    </row>
    <row r="46" spans="1:9" ht="14.45">
      <c r="A46" s="40" t="s">
        <v>270</v>
      </c>
      <c r="B46" s="45">
        <v>78800</v>
      </c>
      <c r="C46" s="32">
        <v>1970</v>
      </c>
      <c r="D46" s="45">
        <v>40</v>
      </c>
      <c r="E46" s="45">
        <v>68880</v>
      </c>
      <c r="F46" s="32">
        <v>1938</v>
      </c>
      <c r="G46" s="32">
        <v>1906</v>
      </c>
      <c r="H46" s="32">
        <v>32</v>
      </c>
      <c r="I46" s="32">
        <v>0</v>
      </c>
    </row>
    <row r="47" spans="1:9" ht="14.45">
      <c r="A47" s="40" t="s">
        <v>271</v>
      </c>
      <c r="B47" s="45">
        <v>69000</v>
      </c>
      <c r="C47" s="32">
        <v>4600</v>
      </c>
      <c r="D47" s="45">
        <v>15</v>
      </c>
      <c r="E47" s="45">
        <v>69000</v>
      </c>
      <c r="F47" s="32">
        <v>4727</v>
      </c>
      <c r="G47" s="32">
        <v>425</v>
      </c>
      <c r="H47" s="32">
        <v>4137</v>
      </c>
      <c r="I47" s="32">
        <v>165</v>
      </c>
    </row>
    <row r="48" spans="1:9" ht="14.45">
      <c r="A48" s="40" t="s">
        <v>272</v>
      </c>
      <c r="B48" s="45">
        <v>247240</v>
      </c>
      <c r="C48" s="32">
        <v>6181</v>
      </c>
      <c r="D48" s="45">
        <v>40</v>
      </c>
      <c r="E48" s="45">
        <v>247240</v>
      </c>
      <c r="F48" s="32">
        <v>6181</v>
      </c>
      <c r="G48" s="32">
        <v>6181</v>
      </c>
      <c r="H48" s="32">
        <v>0</v>
      </c>
      <c r="I48" s="32">
        <v>0</v>
      </c>
    </row>
    <row r="49" spans="1:9" ht="14.45">
      <c r="A49" s="40" t="s">
        <v>273</v>
      </c>
      <c r="B49" s="45">
        <v>80000</v>
      </c>
      <c r="C49" s="32">
        <v>2000</v>
      </c>
      <c r="D49" s="45">
        <v>40</v>
      </c>
      <c r="E49" s="45">
        <v>80000</v>
      </c>
      <c r="F49" s="32">
        <v>2122</v>
      </c>
      <c r="G49" s="32">
        <v>2122</v>
      </c>
      <c r="H49" s="32">
        <v>0</v>
      </c>
      <c r="I49" s="32">
        <v>0</v>
      </c>
    </row>
    <row r="50" spans="1:9" ht="14.45">
      <c r="A50" s="40" t="s">
        <v>274</v>
      </c>
      <c r="B50" s="45">
        <v>105000</v>
      </c>
      <c r="C50" s="32">
        <v>2625</v>
      </c>
      <c r="D50" s="45">
        <v>40</v>
      </c>
      <c r="E50" s="45">
        <v>105000</v>
      </c>
      <c r="F50" s="32">
        <v>2625</v>
      </c>
      <c r="G50" s="32">
        <v>2625</v>
      </c>
      <c r="H50" s="32">
        <v>0</v>
      </c>
      <c r="I50" s="32">
        <v>0</v>
      </c>
    </row>
    <row r="51" spans="1:9" ht="14.45">
      <c r="A51" s="40" t="s">
        <v>275</v>
      </c>
      <c r="B51" s="45">
        <v>63360</v>
      </c>
      <c r="C51" s="32">
        <v>1584</v>
      </c>
      <c r="D51" s="45">
        <v>40</v>
      </c>
      <c r="E51" s="45">
        <v>63360</v>
      </c>
      <c r="F51" s="32">
        <v>1596</v>
      </c>
      <c r="G51" s="32">
        <v>1596</v>
      </c>
      <c r="H51" s="32">
        <v>0</v>
      </c>
      <c r="I51" s="32">
        <v>0</v>
      </c>
    </row>
    <row r="52" spans="1:9" ht="14.45">
      <c r="A52" s="40" t="s">
        <v>276</v>
      </c>
      <c r="B52" s="45">
        <v>460000</v>
      </c>
      <c r="C52" s="32">
        <v>11500</v>
      </c>
      <c r="D52" s="45">
        <v>40</v>
      </c>
      <c r="E52" s="45">
        <v>440640</v>
      </c>
      <c r="F52" s="32">
        <v>11016</v>
      </c>
      <c r="G52" s="32">
        <v>10028</v>
      </c>
      <c r="H52" s="32">
        <v>0</v>
      </c>
      <c r="I52" s="32">
        <v>988</v>
      </c>
    </row>
    <row r="53" spans="1:9" ht="14.45">
      <c r="A53" s="40" t="s">
        <v>277</v>
      </c>
      <c r="B53" s="45">
        <v>52000</v>
      </c>
      <c r="C53" s="32">
        <v>1300</v>
      </c>
      <c r="D53" s="45">
        <v>40</v>
      </c>
      <c r="E53" s="45">
        <v>42920</v>
      </c>
      <c r="F53" s="32">
        <v>1074</v>
      </c>
      <c r="G53" s="32">
        <v>1074</v>
      </c>
      <c r="H53" s="32">
        <v>0</v>
      </c>
      <c r="I53" s="32">
        <v>0</v>
      </c>
    </row>
    <row r="54" spans="1:9" ht="14.45">
      <c r="A54" s="40" t="s">
        <v>278</v>
      </c>
      <c r="B54" s="45">
        <v>76000</v>
      </c>
      <c r="C54" s="32">
        <v>1900</v>
      </c>
      <c r="D54" s="45">
        <v>40</v>
      </c>
      <c r="E54" s="45">
        <v>0</v>
      </c>
      <c r="F54" s="32">
        <v>993</v>
      </c>
      <c r="G54" s="32">
        <v>993</v>
      </c>
      <c r="H54" s="32">
        <v>0</v>
      </c>
      <c r="I54" s="32">
        <v>0</v>
      </c>
    </row>
    <row r="55" spans="1:9" ht="14.45">
      <c r="A55" s="40" t="s">
        <v>279</v>
      </c>
      <c r="B55" s="45">
        <v>110000</v>
      </c>
      <c r="C55" s="32">
        <v>2750</v>
      </c>
      <c r="D55" s="45">
        <v>40</v>
      </c>
      <c r="E55" s="45">
        <v>86080</v>
      </c>
      <c r="F55" s="32">
        <v>2152</v>
      </c>
      <c r="G55" s="32">
        <v>2044</v>
      </c>
      <c r="H55" s="32">
        <v>0</v>
      </c>
      <c r="I55" s="32">
        <v>108</v>
      </c>
    </row>
    <row r="56" spans="1:9" ht="14.45">
      <c r="A56" s="40" t="s">
        <v>280</v>
      </c>
      <c r="B56" s="45">
        <v>49000</v>
      </c>
      <c r="C56" s="32">
        <v>1400</v>
      </c>
      <c r="D56" s="45">
        <v>35</v>
      </c>
      <c r="E56" s="45">
        <v>45262</v>
      </c>
      <c r="F56" s="32">
        <v>1311</v>
      </c>
      <c r="G56" s="32">
        <v>1190</v>
      </c>
      <c r="H56" s="32">
        <v>56</v>
      </c>
      <c r="I56" s="32">
        <v>65</v>
      </c>
    </row>
    <row r="57" spans="1:9" ht="14.45">
      <c r="A57" s="40" t="s">
        <v>281</v>
      </c>
      <c r="B57" s="45">
        <v>60000</v>
      </c>
      <c r="C57" s="32">
        <v>1500</v>
      </c>
      <c r="D57" s="45">
        <v>40</v>
      </c>
      <c r="E57" s="45">
        <v>40640</v>
      </c>
      <c r="F57" s="32">
        <v>1016</v>
      </c>
      <c r="G57" s="32">
        <v>0</v>
      </c>
      <c r="H57" s="32">
        <v>1016</v>
      </c>
      <c r="I57" s="32">
        <v>0</v>
      </c>
    </row>
    <row r="58" spans="1:9" ht="14.45">
      <c r="A58" s="40" t="s">
        <v>282</v>
      </c>
      <c r="B58" s="45">
        <v>174000</v>
      </c>
      <c r="C58" s="32">
        <v>4350</v>
      </c>
      <c r="D58" s="45">
        <v>40</v>
      </c>
      <c r="E58" s="45">
        <v>160800</v>
      </c>
      <c r="F58" s="32">
        <v>4049</v>
      </c>
      <c r="G58" s="32">
        <v>4049</v>
      </c>
      <c r="H58" s="32">
        <v>0</v>
      </c>
      <c r="I58" s="32">
        <v>0</v>
      </c>
    </row>
    <row r="59" spans="1:9" ht="14.45">
      <c r="A59" s="40" t="s">
        <v>283</v>
      </c>
      <c r="B59" s="45">
        <v>72000</v>
      </c>
      <c r="C59" s="32">
        <v>1800</v>
      </c>
      <c r="D59" s="45">
        <v>40</v>
      </c>
      <c r="E59" s="45">
        <v>71194.06</v>
      </c>
      <c r="F59" s="32">
        <v>2171</v>
      </c>
      <c r="G59" s="32">
        <v>2171</v>
      </c>
      <c r="H59" s="32">
        <v>0</v>
      </c>
      <c r="I59" s="32">
        <v>0</v>
      </c>
    </row>
    <row r="60" spans="1:9" ht="14.45">
      <c r="A60" s="40" t="s">
        <v>284</v>
      </c>
      <c r="B60" s="45">
        <v>112000</v>
      </c>
      <c r="C60" s="32">
        <v>2800</v>
      </c>
      <c r="D60" s="45">
        <v>40</v>
      </c>
      <c r="E60" s="45">
        <v>88800</v>
      </c>
      <c r="F60" s="32">
        <v>2220</v>
      </c>
      <c r="G60" s="32">
        <v>1734</v>
      </c>
      <c r="H60" s="32">
        <v>441</v>
      </c>
      <c r="I60" s="32">
        <v>45</v>
      </c>
    </row>
    <row r="61" spans="1:9" ht="14.45">
      <c r="A61" s="40" t="s">
        <v>285</v>
      </c>
      <c r="B61" s="45">
        <v>24000</v>
      </c>
      <c r="C61" s="32">
        <v>600</v>
      </c>
      <c r="D61" s="45">
        <v>40</v>
      </c>
      <c r="E61" s="45">
        <v>12480</v>
      </c>
      <c r="F61" s="32">
        <v>312</v>
      </c>
      <c r="G61" s="32">
        <v>0</v>
      </c>
      <c r="H61" s="32">
        <v>312</v>
      </c>
      <c r="I61" s="32">
        <v>0</v>
      </c>
    </row>
    <row r="62" spans="1:9" ht="14.45">
      <c r="A62" s="40" t="s">
        <v>286</v>
      </c>
      <c r="B62" s="45">
        <v>84000</v>
      </c>
      <c r="C62" s="32">
        <v>2100</v>
      </c>
      <c r="D62" s="45">
        <v>40</v>
      </c>
      <c r="E62" s="45">
        <v>84000</v>
      </c>
      <c r="F62" s="32">
        <v>2103</v>
      </c>
      <c r="G62" s="32">
        <v>0</v>
      </c>
      <c r="H62" s="32">
        <v>2103</v>
      </c>
      <c r="I62" s="32">
        <v>0</v>
      </c>
    </row>
    <row r="63" spans="1:9" ht="14.45">
      <c r="A63" s="41" t="s">
        <v>287</v>
      </c>
      <c r="B63" s="45">
        <v>96960</v>
      </c>
      <c r="C63" s="32">
        <v>2424</v>
      </c>
      <c r="D63" s="45">
        <v>40</v>
      </c>
      <c r="E63" s="45">
        <v>96918</v>
      </c>
      <c r="F63" s="32">
        <v>2739</v>
      </c>
      <c r="G63" s="32">
        <v>2739</v>
      </c>
      <c r="H63" s="32">
        <v>0</v>
      </c>
      <c r="I63" s="32">
        <v>0</v>
      </c>
    </row>
    <row r="64" spans="1:9" ht="14.45">
      <c r="A64" s="40" t="s">
        <v>288</v>
      </c>
      <c r="B64" s="45">
        <v>10000</v>
      </c>
      <c r="C64" s="32">
        <v>250</v>
      </c>
      <c r="D64" s="45">
        <v>40</v>
      </c>
      <c r="E64" s="45">
        <v>8920</v>
      </c>
      <c r="F64" s="32">
        <v>228</v>
      </c>
      <c r="G64" s="32">
        <v>228</v>
      </c>
      <c r="H64" s="32">
        <v>0</v>
      </c>
      <c r="I64" s="32">
        <v>0</v>
      </c>
    </row>
    <row r="65" spans="1:9" ht="14.45">
      <c r="A65" s="40" t="s">
        <v>289</v>
      </c>
      <c r="B65" s="45">
        <v>54480.45</v>
      </c>
      <c r="C65" s="32">
        <v>1362</v>
      </c>
      <c r="D65" s="45">
        <v>40</v>
      </c>
      <c r="E65" s="45">
        <v>52823.55</v>
      </c>
      <c r="F65" s="32">
        <v>1339</v>
      </c>
      <c r="G65" s="32">
        <v>1339</v>
      </c>
      <c r="H65" s="32">
        <v>0</v>
      </c>
      <c r="I65" s="32">
        <v>0</v>
      </c>
    </row>
    <row r="66" spans="1:9" ht="14.45">
      <c r="A66" s="40" t="s">
        <v>290</v>
      </c>
      <c r="B66" s="45">
        <v>99996</v>
      </c>
      <c r="C66" s="32">
        <v>2500</v>
      </c>
      <c r="D66" s="45">
        <v>40</v>
      </c>
      <c r="E66" s="45">
        <v>98120</v>
      </c>
      <c r="F66" s="32">
        <v>2488</v>
      </c>
      <c r="G66" s="32">
        <v>2076</v>
      </c>
      <c r="H66" s="32">
        <v>205</v>
      </c>
      <c r="I66" s="32">
        <v>207</v>
      </c>
    </row>
    <row r="67" spans="1:9" ht="14.45">
      <c r="A67" s="40" t="s">
        <v>215</v>
      </c>
      <c r="B67" s="45">
        <v>10000</v>
      </c>
      <c r="C67" s="32">
        <v>250</v>
      </c>
      <c r="D67" s="45">
        <v>40</v>
      </c>
      <c r="E67" s="45">
        <v>10000</v>
      </c>
      <c r="F67" s="32">
        <v>253</v>
      </c>
      <c r="G67" s="32">
        <v>253</v>
      </c>
      <c r="H67" s="32">
        <v>0</v>
      </c>
      <c r="I67" s="32">
        <v>0</v>
      </c>
    </row>
    <row r="68" spans="1:9" ht="14.45">
      <c r="A68" s="40" t="s">
        <v>291</v>
      </c>
      <c r="B68" s="45">
        <v>85000</v>
      </c>
      <c r="C68" s="32">
        <v>2125</v>
      </c>
      <c r="D68" s="45">
        <v>40</v>
      </c>
      <c r="E68" s="45">
        <v>59720</v>
      </c>
      <c r="F68" s="32">
        <v>1494</v>
      </c>
      <c r="G68" s="32">
        <v>947</v>
      </c>
      <c r="H68" s="32">
        <v>547</v>
      </c>
      <c r="I68" s="32">
        <v>0</v>
      </c>
    </row>
    <row r="69" spans="1:9" ht="14.45">
      <c r="A69" s="40" t="s">
        <v>292</v>
      </c>
      <c r="B69" s="45">
        <v>36000</v>
      </c>
      <c r="C69" s="32">
        <v>900</v>
      </c>
      <c r="D69" s="45">
        <v>40</v>
      </c>
      <c r="E69" s="45">
        <v>22440</v>
      </c>
      <c r="F69" s="32">
        <v>561</v>
      </c>
      <c r="G69" s="32">
        <v>503</v>
      </c>
      <c r="H69" s="32">
        <v>10</v>
      </c>
      <c r="I69" s="32">
        <v>48</v>
      </c>
    </row>
    <row r="70" spans="1:9" ht="14.45">
      <c r="A70" s="40" t="s">
        <v>293</v>
      </c>
      <c r="B70" s="45">
        <v>40000</v>
      </c>
      <c r="C70" s="32">
        <v>1000</v>
      </c>
      <c r="D70" s="45">
        <v>40</v>
      </c>
      <c r="E70" s="45">
        <v>33600</v>
      </c>
      <c r="F70" s="32">
        <v>844</v>
      </c>
      <c r="G70" s="32">
        <v>824</v>
      </c>
      <c r="H70" s="32">
        <v>20</v>
      </c>
      <c r="I70" s="32">
        <v>0</v>
      </c>
    </row>
    <row r="71" spans="1:9" ht="14.45">
      <c r="A71" s="40" t="s">
        <v>294</v>
      </c>
      <c r="B71" s="45">
        <v>79987.5</v>
      </c>
      <c r="C71" s="32">
        <v>2000</v>
      </c>
      <c r="D71" s="45">
        <v>40</v>
      </c>
      <c r="E71" s="45">
        <v>80000</v>
      </c>
      <c r="F71" s="32">
        <v>2331</v>
      </c>
      <c r="G71" s="32">
        <v>2298</v>
      </c>
      <c r="H71" s="32">
        <v>33</v>
      </c>
      <c r="I71" s="32">
        <v>0</v>
      </c>
    </row>
    <row r="72" spans="1:9" ht="14.45">
      <c r="A72" s="40" t="s">
        <v>295</v>
      </c>
      <c r="B72" s="45">
        <v>56000</v>
      </c>
      <c r="C72" s="32">
        <v>1400</v>
      </c>
      <c r="D72" s="45">
        <v>40</v>
      </c>
      <c r="E72" s="45">
        <v>50840</v>
      </c>
      <c r="F72" s="32">
        <v>1272</v>
      </c>
      <c r="G72" s="32">
        <v>1272</v>
      </c>
      <c r="H72" s="32">
        <v>0</v>
      </c>
      <c r="I72" s="32">
        <v>0</v>
      </c>
    </row>
    <row r="73" spans="1:9" ht="14.45">
      <c r="A73" s="40" t="s">
        <v>296</v>
      </c>
      <c r="B73" s="45">
        <v>13600.800000000001</v>
      </c>
      <c r="C73" s="32">
        <v>340</v>
      </c>
      <c r="D73" s="45">
        <v>40</v>
      </c>
      <c r="E73" s="45">
        <v>13920</v>
      </c>
      <c r="F73" s="32">
        <v>348</v>
      </c>
      <c r="G73" s="32">
        <v>347</v>
      </c>
      <c r="H73" s="32">
        <v>0</v>
      </c>
      <c r="I73" s="32">
        <v>1</v>
      </c>
    </row>
    <row r="74" spans="1:9" ht="14.45">
      <c r="A74" s="40" t="s">
        <v>297</v>
      </c>
      <c r="B74" s="45">
        <v>66000</v>
      </c>
      <c r="C74" s="32">
        <v>1650</v>
      </c>
      <c r="D74" s="45">
        <v>40</v>
      </c>
      <c r="E74" s="45">
        <v>56000</v>
      </c>
      <c r="F74" s="32">
        <v>1429</v>
      </c>
      <c r="G74" s="32">
        <v>1408</v>
      </c>
      <c r="H74" s="32">
        <v>0</v>
      </c>
      <c r="I74" s="32">
        <v>21</v>
      </c>
    </row>
    <row r="75" spans="1:9" ht="14.45">
      <c r="A75" s="40" t="s">
        <v>298</v>
      </c>
      <c r="B75" s="45">
        <v>24520</v>
      </c>
      <c r="C75" s="32">
        <v>613</v>
      </c>
      <c r="D75" s="45">
        <v>40</v>
      </c>
      <c r="E75" s="45">
        <v>22480</v>
      </c>
      <c r="F75" s="32">
        <v>562</v>
      </c>
      <c r="G75" s="32">
        <v>562</v>
      </c>
      <c r="H75" s="32">
        <v>0</v>
      </c>
      <c r="I75" s="32">
        <v>0</v>
      </c>
    </row>
    <row r="76" spans="1:9" ht="14.45">
      <c r="A76" s="40" t="s">
        <v>299</v>
      </c>
      <c r="B76" s="45">
        <v>78000</v>
      </c>
      <c r="C76" s="32">
        <v>1950</v>
      </c>
      <c r="D76" s="45">
        <v>40</v>
      </c>
      <c r="E76" s="45">
        <v>63800</v>
      </c>
      <c r="F76" s="32">
        <v>1595</v>
      </c>
      <c r="G76" s="32">
        <v>0</v>
      </c>
      <c r="H76" s="32">
        <v>1595</v>
      </c>
      <c r="I76" s="32">
        <v>0</v>
      </c>
    </row>
    <row r="77" spans="1:9" ht="14.45">
      <c r="A77" s="40" t="s">
        <v>300</v>
      </c>
      <c r="B77" s="45">
        <v>80000</v>
      </c>
      <c r="C77" s="32">
        <v>2000</v>
      </c>
      <c r="D77" s="45">
        <v>40</v>
      </c>
      <c r="E77" s="45">
        <v>38520</v>
      </c>
      <c r="F77" s="32">
        <v>969</v>
      </c>
      <c r="G77" s="32">
        <v>897</v>
      </c>
      <c r="H77" s="32">
        <v>0</v>
      </c>
      <c r="I77" s="32">
        <v>72</v>
      </c>
    </row>
    <row r="78" spans="1:9" ht="14.45">
      <c r="A78" s="40" t="s">
        <v>301</v>
      </c>
      <c r="B78" s="45">
        <v>21080</v>
      </c>
      <c r="C78" s="32">
        <v>527</v>
      </c>
      <c r="D78" s="45">
        <v>40</v>
      </c>
      <c r="E78" s="45">
        <v>21080</v>
      </c>
      <c r="F78" s="32">
        <v>539</v>
      </c>
      <c r="G78" s="32">
        <v>539</v>
      </c>
      <c r="H78" s="32">
        <v>0</v>
      </c>
      <c r="I78" s="32">
        <v>0</v>
      </c>
    </row>
    <row r="79" spans="1:9" ht="14.45">
      <c r="A79" s="40" t="s">
        <v>302</v>
      </c>
      <c r="B79" s="45">
        <v>85560</v>
      </c>
      <c r="C79" s="32">
        <v>2139</v>
      </c>
      <c r="D79" s="45">
        <v>40</v>
      </c>
      <c r="E79" s="45">
        <v>85560</v>
      </c>
      <c r="F79" s="32">
        <v>2695</v>
      </c>
      <c r="G79" s="32">
        <v>2570</v>
      </c>
      <c r="H79" s="32">
        <v>0</v>
      </c>
      <c r="I79" s="32">
        <v>125</v>
      </c>
    </row>
    <row r="80" spans="1:9" ht="14.45">
      <c r="A80" s="40" t="s">
        <v>303</v>
      </c>
      <c r="B80" s="45">
        <v>62760</v>
      </c>
      <c r="C80" s="32">
        <v>1569</v>
      </c>
      <c r="D80" s="45">
        <v>40</v>
      </c>
      <c r="E80" s="45">
        <v>62760</v>
      </c>
      <c r="F80" s="32">
        <v>1569</v>
      </c>
      <c r="G80" s="32">
        <v>1569</v>
      </c>
      <c r="H80" s="32">
        <v>0</v>
      </c>
      <c r="I80" s="32">
        <v>0</v>
      </c>
    </row>
    <row r="81" spans="1:9" ht="14.45">
      <c r="A81" s="40" t="s">
        <v>304</v>
      </c>
      <c r="B81" s="45">
        <v>40000</v>
      </c>
      <c r="C81" s="32">
        <v>1000</v>
      </c>
      <c r="D81" s="45">
        <v>40</v>
      </c>
      <c r="E81" s="45">
        <v>40000</v>
      </c>
      <c r="F81" s="32">
        <v>1084</v>
      </c>
      <c r="G81" s="32">
        <v>963</v>
      </c>
      <c r="H81" s="32">
        <v>0</v>
      </c>
      <c r="I81" s="32">
        <v>121</v>
      </c>
    </row>
    <row r="82" spans="1:9" ht="14.45">
      <c r="A82" s="40" t="s">
        <v>305</v>
      </c>
      <c r="B82" s="45">
        <v>97080</v>
      </c>
      <c r="C82" s="32">
        <v>2427</v>
      </c>
      <c r="D82" s="45">
        <v>40</v>
      </c>
      <c r="E82" s="45">
        <v>80280</v>
      </c>
      <c r="F82" s="32">
        <v>2007</v>
      </c>
      <c r="G82" s="32">
        <v>0</v>
      </c>
      <c r="H82" s="32">
        <v>2007</v>
      </c>
      <c r="I82" s="32">
        <v>0</v>
      </c>
    </row>
    <row r="83" spans="1:9" ht="14.45">
      <c r="A83" s="40" t="s">
        <v>306</v>
      </c>
      <c r="B83" s="45">
        <v>57780</v>
      </c>
      <c r="C83" s="32">
        <v>2000</v>
      </c>
      <c r="D83" s="45">
        <v>28.89</v>
      </c>
      <c r="E83" s="45">
        <v>52753.14</v>
      </c>
      <c r="F83" s="32">
        <v>1826</v>
      </c>
      <c r="G83" s="32">
        <v>1826</v>
      </c>
      <c r="H83" s="32">
        <v>0</v>
      </c>
      <c r="I83" s="32">
        <v>0</v>
      </c>
    </row>
    <row r="84" spans="1:9" ht="14.45">
      <c r="A84" s="40" t="s">
        <v>307</v>
      </c>
      <c r="B84" s="45">
        <v>45080</v>
      </c>
      <c r="C84" s="32">
        <v>1127</v>
      </c>
      <c r="D84" s="45">
        <v>40</v>
      </c>
      <c r="E84" s="45">
        <v>45080</v>
      </c>
      <c r="F84" s="32">
        <v>1127</v>
      </c>
      <c r="G84" s="32">
        <v>1126</v>
      </c>
      <c r="H84" s="32">
        <v>0</v>
      </c>
      <c r="I84" s="32">
        <v>1</v>
      </c>
    </row>
    <row r="85" spans="1:9" ht="14.45">
      <c r="A85" s="40" t="s">
        <v>308</v>
      </c>
      <c r="B85" s="45">
        <v>356600</v>
      </c>
      <c r="C85" s="32">
        <v>8915</v>
      </c>
      <c r="D85" s="45">
        <v>40</v>
      </c>
      <c r="E85" s="45">
        <v>356600</v>
      </c>
      <c r="F85" s="32">
        <v>8915</v>
      </c>
      <c r="G85" s="32">
        <v>2294</v>
      </c>
      <c r="H85" s="32">
        <v>6117</v>
      </c>
      <c r="I85" s="32">
        <v>504</v>
      </c>
    </row>
    <row r="86" spans="1:9" ht="14.45">
      <c r="A86" s="40" t="s">
        <v>309</v>
      </c>
      <c r="B86" s="45">
        <v>57640</v>
      </c>
      <c r="C86" s="32">
        <v>1441</v>
      </c>
      <c r="D86" s="45">
        <v>40</v>
      </c>
      <c r="E86" s="45">
        <v>57640</v>
      </c>
      <c r="F86" s="32">
        <v>1981</v>
      </c>
      <c r="G86" s="32">
        <v>436</v>
      </c>
      <c r="H86" s="32">
        <v>1545</v>
      </c>
      <c r="I86" s="32">
        <v>0</v>
      </c>
    </row>
    <row r="87" spans="1:9" ht="14.45">
      <c r="A87" s="40" t="s">
        <v>310</v>
      </c>
      <c r="B87" s="45">
        <v>88000</v>
      </c>
      <c r="C87" s="32">
        <v>2200</v>
      </c>
      <c r="D87" s="45">
        <v>40</v>
      </c>
      <c r="E87" s="45">
        <v>75440</v>
      </c>
      <c r="F87" s="32">
        <v>1886</v>
      </c>
      <c r="G87" s="32">
        <v>0</v>
      </c>
      <c r="H87" s="32">
        <v>1495</v>
      </c>
      <c r="I87" s="32">
        <v>391</v>
      </c>
    </row>
    <row r="88" spans="1:9" ht="14.45">
      <c r="A88" s="40" t="s">
        <v>311</v>
      </c>
      <c r="B88" s="45">
        <v>89535</v>
      </c>
      <c r="C88" s="32">
        <v>2250</v>
      </c>
      <c r="D88" s="45">
        <v>39.799999999999997</v>
      </c>
      <c r="E88" s="45">
        <v>104793</v>
      </c>
      <c r="F88" s="32">
        <v>2633</v>
      </c>
      <c r="G88" s="32">
        <v>2244</v>
      </c>
      <c r="H88" s="32">
        <v>0</v>
      </c>
      <c r="I88" s="32">
        <v>389</v>
      </c>
    </row>
    <row r="89" spans="1:9" ht="14.45">
      <c r="A89" s="40" t="s">
        <v>312</v>
      </c>
      <c r="B89" s="45">
        <v>122000</v>
      </c>
      <c r="C89" s="32">
        <v>3050</v>
      </c>
      <c r="D89" s="45">
        <v>40</v>
      </c>
      <c r="E89" s="45">
        <v>122000</v>
      </c>
      <c r="F89" s="32">
        <v>3139</v>
      </c>
      <c r="G89" s="32">
        <v>3139</v>
      </c>
      <c r="H89" s="32">
        <v>0</v>
      </c>
      <c r="I89" s="32">
        <v>0</v>
      </c>
    </row>
    <row r="90" spans="1:9" ht="14.45">
      <c r="A90" s="40" t="s">
        <v>313</v>
      </c>
      <c r="B90" s="45">
        <v>148000</v>
      </c>
      <c r="C90" s="32">
        <v>3700</v>
      </c>
      <c r="D90" s="45">
        <v>40</v>
      </c>
      <c r="E90" s="45">
        <v>112400</v>
      </c>
      <c r="F90" s="32">
        <v>2815</v>
      </c>
      <c r="G90" s="32">
        <v>2003</v>
      </c>
      <c r="H90" s="32">
        <v>5</v>
      </c>
      <c r="I90" s="32">
        <v>807</v>
      </c>
    </row>
    <row r="91" spans="1:9" ht="14.45">
      <c r="A91" s="40" t="s">
        <v>314</v>
      </c>
      <c r="B91" s="45">
        <v>240000</v>
      </c>
      <c r="C91" s="32">
        <v>6000</v>
      </c>
      <c r="D91" s="45">
        <v>40</v>
      </c>
      <c r="E91" s="45">
        <v>240000</v>
      </c>
      <c r="F91" s="32">
        <v>6193</v>
      </c>
      <c r="G91" s="32">
        <v>0</v>
      </c>
      <c r="H91" s="32">
        <v>6096</v>
      </c>
      <c r="I91" s="32">
        <v>97</v>
      </c>
    </row>
    <row r="92" spans="1:9" ht="14.45">
      <c r="A92" s="40" t="s">
        <v>315</v>
      </c>
      <c r="B92" s="45">
        <v>48000</v>
      </c>
      <c r="C92" s="32">
        <v>1200</v>
      </c>
      <c r="D92" s="45">
        <v>40</v>
      </c>
      <c r="E92" s="45">
        <v>49860</v>
      </c>
      <c r="F92" s="32">
        <v>1247</v>
      </c>
      <c r="G92" s="32">
        <v>1003</v>
      </c>
      <c r="H92" s="32">
        <v>244</v>
      </c>
      <c r="I92" s="32">
        <v>0</v>
      </c>
    </row>
    <row r="93" spans="1:9" ht="14.45">
      <c r="A93" s="40" t="s">
        <v>316</v>
      </c>
      <c r="B93" s="45">
        <v>68004</v>
      </c>
      <c r="C93" s="32">
        <v>1700</v>
      </c>
      <c r="D93" s="45">
        <v>40</v>
      </c>
      <c r="E93" s="45">
        <v>66120</v>
      </c>
      <c r="F93" s="32">
        <v>1653</v>
      </c>
      <c r="G93" s="32">
        <v>1653</v>
      </c>
      <c r="H93" s="32">
        <v>0</v>
      </c>
      <c r="I93" s="32">
        <v>0</v>
      </c>
    </row>
    <row r="94" spans="1:9" ht="14.45">
      <c r="A94" s="40" t="s">
        <v>317</v>
      </c>
      <c r="B94" s="45">
        <v>48000</v>
      </c>
      <c r="C94" s="32">
        <v>1200</v>
      </c>
      <c r="D94" s="45">
        <v>40</v>
      </c>
      <c r="E94" s="45">
        <v>34880</v>
      </c>
      <c r="F94" s="32">
        <v>872</v>
      </c>
      <c r="G94" s="32">
        <v>863</v>
      </c>
      <c r="H94" s="32">
        <v>0</v>
      </c>
      <c r="I94" s="32">
        <v>9</v>
      </c>
    </row>
    <row r="95" spans="1:9" ht="14.45">
      <c r="A95" s="40" t="s">
        <v>318</v>
      </c>
      <c r="B95" s="45">
        <v>40000</v>
      </c>
      <c r="C95" s="32">
        <v>1000</v>
      </c>
      <c r="D95" s="45">
        <v>40</v>
      </c>
      <c r="E95" s="45">
        <v>36080</v>
      </c>
      <c r="F95" s="32">
        <v>902</v>
      </c>
      <c r="G95" s="32">
        <v>902</v>
      </c>
      <c r="H95" s="32">
        <v>0</v>
      </c>
      <c r="I95" s="32">
        <v>0</v>
      </c>
    </row>
    <row r="96" spans="1:9" ht="14.45">
      <c r="A96" s="40" t="s">
        <v>319</v>
      </c>
      <c r="B96" s="45">
        <v>36000</v>
      </c>
      <c r="C96" s="32">
        <v>900</v>
      </c>
      <c r="D96" s="45">
        <v>40</v>
      </c>
      <c r="E96" s="45">
        <v>24920</v>
      </c>
      <c r="F96" s="32">
        <v>623</v>
      </c>
      <c r="G96" s="32">
        <v>623</v>
      </c>
      <c r="H96" s="32">
        <v>0</v>
      </c>
      <c r="I96" s="32">
        <v>0</v>
      </c>
    </row>
    <row r="97" spans="1:9" ht="14.45">
      <c r="A97" s="40" t="s">
        <v>320</v>
      </c>
      <c r="B97" s="45">
        <v>82000</v>
      </c>
      <c r="C97" s="32">
        <v>2050</v>
      </c>
      <c r="D97" s="45">
        <v>40</v>
      </c>
      <c r="E97" s="45">
        <v>83080</v>
      </c>
      <c r="F97" s="32">
        <v>2095</v>
      </c>
      <c r="G97" s="32">
        <v>2095</v>
      </c>
      <c r="H97" s="32">
        <v>0</v>
      </c>
      <c r="I97" s="32">
        <v>0</v>
      </c>
    </row>
    <row r="98" spans="1:9" ht="14.45">
      <c r="A98" s="40" t="s">
        <v>321</v>
      </c>
      <c r="B98" s="45">
        <v>80000</v>
      </c>
      <c r="C98" s="32">
        <v>2000</v>
      </c>
      <c r="D98" s="45">
        <v>40</v>
      </c>
      <c r="E98" s="45">
        <v>55160</v>
      </c>
      <c r="F98" s="32">
        <v>1379</v>
      </c>
      <c r="G98" s="32">
        <v>1379</v>
      </c>
      <c r="H98" s="32">
        <v>0</v>
      </c>
      <c r="I98" s="32">
        <v>0</v>
      </c>
    </row>
    <row r="99" spans="1:9" ht="14.45">
      <c r="A99" s="40" t="s">
        <v>322</v>
      </c>
      <c r="B99" s="45">
        <v>53200</v>
      </c>
      <c r="C99" s="32">
        <v>1330</v>
      </c>
      <c r="D99" s="45">
        <v>40</v>
      </c>
      <c r="E99" s="45">
        <v>53200</v>
      </c>
      <c r="F99" s="32">
        <v>1330</v>
      </c>
      <c r="G99" s="32">
        <v>1240</v>
      </c>
      <c r="H99" s="32">
        <v>12</v>
      </c>
      <c r="I99" s="32">
        <v>78</v>
      </c>
    </row>
    <row r="100" spans="1:9" ht="14.45">
      <c r="A100" s="40" t="s">
        <v>323</v>
      </c>
      <c r="B100" s="45">
        <v>90520</v>
      </c>
      <c r="C100" s="32">
        <v>2263</v>
      </c>
      <c r="D100" s="45">
        <v>40</v>
      </c>
      <c r="E100" s="45">
        <v>86920</v>
      </c>
      <c r="F100" s="32">
        <v>2187</v>
      </c>
      <c r="G100" s="32">
        <v>2174</v>
      </c>
      <c r="H100" s="32">
        <v>0</v>
      </c>
      <c r="I100" s="32">
        <v>13</v>
      </c>
    </row>
    <row r="101" spans="1:9" ht="14.45">
      <c r="A101" s="40" t="s">
        <v>337</v>
      </c>
      <c r="B101" s="45">
        <v>111880</v>
      </c>
      <c r="C101" s="32">
        <v>2797</v>
      </c>
      <c r="D101" s="45">
        <v>40</v>
      </c>
      <c r="E101" s="45">
        <v>75440</v>
      </c>
      <c r="F101" s="32">
        <v>1886</v>
      </c>
      <c r="G101" s="32">
        <v>435</v>
      </c>
      <c r="H101" s="32">
        <v>1412</v>
      </c>
      <c r="I101" s="32">
        <v>39</v>
      </c>
    </row>
    <row r="102" spans="1:9" ht="14.45">
      <c r="A102" s="40" t="s">
        <v>325</v>
      </c>
      <c r="B102" s="45">
        <v>56000</v>
      </c>
      <c r="C102" s="32">
        <v>1400</v>
      </c>
      <c r="D102" s="45">
        <v>40</v>
      </c>
      <c r="E102" s="45">
        <v>56000</v>
      </c>
      <c r="F102" s="32">
        <v>1432</v>
      </c>
      <c r="G102" s="32">
        <v>1369</v>
      </c>
      <c r="H102" s="32">
        <v>0</v>
      </c>
      <c r="I102" s="32">
        <v>63</v>
      </c>
    </row>
    <row r="103" spans="1:9" ht="14.45">
      <c r="A103" s="40" t="s">
        <v>326</v>
      </c>
      <c r="B103" s="45">
        <v>28000</v>
      </c>
      <c r="C103" s="32">
        <v>700</v>
      </c>
      <c r="D103" s="45">
        <v>40</v>
      </c>
      <c r="E103" s="45">
        <v>28000</v>
      </c>
      <c r="F103" s="32">
        <v>700</v>
      </c>
      <c r="G103" s="32">
        <v>669</v>
      </c>
      <c r="H103" s="32">
        <v>3</v>
      </c>
      <c r="I103" s="32">
        <v>28</v>
      </c>
    </row>
    <row r="104" spans="1:9" ht="14.45">
      <c r="A104" s="40" t="s">
        <v>327</v>
      </c>
      <c r="B104" s="45">
        <v>78000</v>
      </c>
      <c r="C104" s="32">
        <v>1950</v>
      </c>
      <c r="D104" s="45">
        <v>40</v>
      </c>
      <c r="E104" s="45">
        <v>68600</v>
      </c>
      <c r="F104" s="32">
        <v>1734</v>
      </c>
      <c r="G104" s="32">
        <v>1670</v>
      </c>
      <c r="H104" s="32">
        <v>12</v>
      </c>
      <c r="I104" s="32">
        <v>52</v>
      </c>
    </row>
    <row r="105" spans="1:9" ht="14.45">
      <c r="A105" s="40" t="s">
        <v>328</v>
      </c>
      <c r="B105" s="45">
        <v>152000</v>
      </c>
      <c r="C105" s="32">
        <v>3800</v>
      </c>
      <c r="D105" s="45">
        <v>40</v>
      </c>
      <c r="E105" s="45">
        <v>117640</v>
      </c>
      <c r="F105" s="32">
        <v>2943</v>
      </c>
      <c r="G105" s="32">
        <v>2903</v>
      </c>
      <c r="H105" s="32">
        <v>0</v>
      </c>
      <c r="I105" s="32">
        <v>40</v>
      </c>
    </row>
    <row r="106" spans="1:9" ht="14.45">
      <c r="A106" s="40" t="s">
        <v>329</v>
      </c>
      <c r="B106" s="45">
        <v>38000</v>
      </c>
      <c r="C106" s="32">
        <v>950</v>
      </c>
      <c r="D106" s="45">
        <v>40</v>
      </c>
      <c r="E106" s="45">
        <v>39320</v>
      </c>
      <c r="F106" s="32">
        <v>983</v>
      </c>
      <c r="G106" s="32">
        <v>983</v>
      </c>
      <c r="H106" s="32">
        <v>0</v>
      </c>
      <c r="I106" s="32">
        <v>0</v>
      </c>
    </row>
    <row r="107" spans="1:9" ht="14.45">
      <c r="A107" s="40" t="s">
        <v>330</v>
      </c>
      <c r="B107" s="45">
        <v>53320</v>
      </c>
      <c r="C107" s="32">
        <v>1333</v>
      </c>
      <c r="D107" s="45">
        <v>40</v>
      </c>
      <c r="E107" s="45">
        <v>53320</v>
      </c>
      <c r="F107" s="32">
        <v>1333</v>
      </c>
      <c r="G107" s="32">
        <v>1310</v>
      </c>
      <c r="H107" s="32">
        <v>0</v>
      </c>
      <c r="I107" s="32">
        <v>23</v>
      </c>
    </row>
    <row r="108" spans="1:9" ht="14.45">
      <c r="A108" s="40" t="s">
        <v>331</v>
      </c>
      <c r="B108" s="45">
        <v>82000</v>
      </c>
      <c r="C108" s="32">
        <v>2050</v>
      </c>
      <c r="D108" s="45">
        <v>40</v>
      </c>
      <c r="E108" s="45">
        <v>76640</v>
      </c>
      <c r="F108" s="32">
        <v>1916</v>
      </c>
      <c r="G108" s="32">
        <v>297</v>
      </c>
      <c r="H108" s="32">
        <v>1380</v>
      </c>
      <c r="I108" s="32">
        <v>239</v>
      </c>
    </row>
    <row r="109" spans="1:9" ht="14.45">
      <c r="A109" s="40" t="s">
        <v>332</v>
      </c>
      <c r="B109" s="45">
        <v>100000</v>
      </c>
      <c r="C109" s="32">
        <v>2500</v>
      </c>
      <c r="D109" s="45">
        <v>40</v>
      </c>
      <c r="E109" s="45">
        <v>97200</v>
      </c>
      <c r="F109" s="32">
        <v>2430</v>
      </c>
      <c r="G109" s="32">
        <v>2418</v>
      </c>
      <c r="H109" s="32">
        <v>0</v>
      </c>
      <c r="I109" s="32">
        <v>12</v>
      </c>
    </row>
    <row r="110" spans="1:9" ht="14.45">
      <c r="A110" s="40" t="s">
        <v>333</v>
      </c>
      <c r="B110" s="45">
        <v>68000</v>
      </c>
      <c r="C110" s="32">
        <v>1700</v>
      </c>
      <c r="D110" s="45">
        <v>40</v>
      </c>
      <c r="E110" s="45">
        <v>32160</v>
      </c>
      <c r="F110" s="32">
        <v>885</v>
      </c>
      <c r="G110" s="32">
        <v>3</v>
      </c>
      <c r="H110" s="32">
        <v>822</v>
      </c>
      <c r="I110" s="32">
        <v>60</v>
      </c>
    </row>
    <row r="111" spans="1:9" ht="14.45">
      <c r="A111" s="42"/>
      <c r="B111" s="36"/>
      <c r="C111" s="36"/>
      <c r="D111" s="36"/>
      <c r="E111" s="36"/>
      <c r="F111" s="36"/>
      <c r="G111" s="36"/>
      <c r="H111" s="36"/>
      <c r="I111" s="36"/>
    </row>
  </sheetData>
  <autoFilter ref="A1:I1" xr:uid="{00000000-0009-0000-0000-000005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L157"/>
  <sheetViews>
    <sheetView workbookViewId="0">
      <pane xSplit="1" ySplit="1" topLeftCell="B74" activePane="bottomRight" state="frozen"/>
      <selection pane="bottomRight" activeCell="F1" sqref="F1"/>
      <selection pane="bottomLeft" activeCell="A2" sqref="A2"/>
      <selection pane="topRight" activeCell="B1" sqref="B1"/>
    </sheetView>
  </sheetViews>
  <sheetFormatPr defaultColWidth="9.140625" defaultRowHeight="14.45"/>
  <cols>
    <col min="1" max="1" width="27.7109375" style="43" bestFit="1" customWidth="1"/>
    <col min="2" max="2" width="20.7109375" style="31" customWidth="1"/>
    <col min="3" max="3" width="23.85546875" style="31" customWidth="1"/>
    <col min="4" max="4" width="33.5703125" style="31" customWidth="1"/>
    <col min="5" max="5" width="20" style="2" customWidth="1"/>
    <col min="6" max="6" width="22.85546875" style="31" bestFit="1" customWidth="1"/>
    <col min="7" max="7" width="34.85546875" style="31" customWidth="1"/>
    <col min="8" max="8" width="25" style="31" customWidth="1"/>
    <col min="9" max="9" width="24.42578125" style="31" customWidth="1"/>
    <col min="10" max="16384" width="9.140625" style="31"/>
  </cols>
  <sheetData>
    <row r="1" spans="1:12">
      <c r="A1" s="39" t="s">
        <v>0</v>
      </c>
      <c r="B1" s="39" t="s">
        <v>187</v>
      </c>
      <c r="C1" s="39" t="s">
        <v>334</v>
      </c>
      <c r="D1" s="39" t="s">
        <v>200</v>
      </c>
      <c r="E1" s="39" t="s">
        <v>11</v>
      </c>
      <c r="F1" s="39" t="s">
        <v>335</v>
      </c>
      <c r="G1" s="39" t="s">
        <v>338</v>
      </c>
      <c r="H1" s="39" t="s">
        <v>203</v>
      </c>
      <c r="I1" s="39" t="s">
        <v>204</v>
      </c>
      <c r="J1" s="33"/>
      <c r="K1" s="33"/>
      <c r="L1" s="33"/>
    </row>
    <row r="2" spans="1:12">
      <c r="A2" s="40" t="s">
        <v>224</v>
      </c>
      <c r="B2" s="34">
        <v>80000</v>
      </c>
      <c r="C2" s="32">
        <v>2000</v>
      </c>
      <c r="D2" s="34">
        <v>40</v>
      </c>
      <c r="E2" s="38">
        <v>80000</v>
      </c>
      <c r="F2" s="32">
        <v>2024</v>
      </c>
      <c r="G2" s="35">
        <v>2024</v>
      </c>
      <c r="H2" s="35">
        <v>0</v>
      </c>
      <c r="I2" s="35">
        <v>0</v>
      </c>
      <c r="J2" s="33"/>
      <c r="K2" s="33"/>
      <c r="L2" s="33"/>
    </row>
    <row r="3" spans="1:12">
      <c r="A3" s="40" t="s">
        <v>225</v>
      </c>
      <c r="B3" s="34">
        <v>26250</v>
      </c>
      <c r="C3" s="32">
        <v>750</v>
      </c>
      <c r="D3" s="34">
        <v>35</v>
      </c>
      <c r="E3" s="38">
        <v>24500</v>
      </c>
      <c r="F3" s="32">
        <v>741</v>
      </c>
      <c r="G3" s="35">
        <v>741</v>
      </c>
      <c r="H3" s="35">
        <v>0</v>
      </c>
      <c r="I3" s="35">
        <v>0</v>
      </c>
      <c r="J3" s="33"/>
      <c r="K3" s="33"/>
      <c r="L3" s="33"/>
    </row>
    <row r="4" spans="1:12">
      <c r="A4" s="40" t="s">
        <v>226</v>
      </c>
      <c r="B4" s="34">
        <v>16200</v>
      </c>
      <c r="C4" s="32">
        <v>405</v>
      </c>
      <c r="D4" s="34">
        <v>40</v>
      </c>
      <c r="E4" s="38">
        <v>16200</v>
      </c>
      <c r="F4" s="32">
        <v>405</v>
      </c>
      <c r="G4" s="35">
        <v>405</v>
      </c>
      <c r="H4" s="35">
        <v>0</v>
      </c>
      <c r="I4" s="35">
        <v>0</v>
      </c>
      <c r="J4" s="33"/>
      <c r="K4" s="33"/>
      <c r="L4" s="33"/>
    </row>
    <row r="5" spans="1:12">
      <c r="A5" s="40" t="s">
        <v>227</v>
      </c>
      <c r="B5" s="34">
        <v>88000</v>
      </c>
      <c r="C5" s="32">
        <v>2200</v>
      </c>
      <c r="D5" s="34">
        <v>40</v>
      </c>
      <c r="E5" s="38">
        <v>80000</v>
      </c>
      <c r="F5" s="32">
        <v>2041</v>
      </c>
      <c r="G5" s="35">
        <v>1692</v>
      </c>
      <c r="H5" s="35">
        <v>0</v>
      </c>
      <c r="I5" s="35">
        <v>349</v>
      </c>
      <c r="J5" s="33"/>
      <c r="K5" s="33"/>
      <c r="L5" s="33"/>
    </row>
    <row r="6" spans="1:12">
      <c r="A6" s="40" t="s">
        <v>228</v>
      </c>
      <c r="B6" s="34">
        <v>54000</v>
      </c>
      <c r="C6" s="32">
        <v>1350</v>
      </c>
      <c r="D6" s="34">
        <v>40</v>
      </c>
      <c r="E6" s="38">
        <v>54000</v>
      </c>
      <c r="F6" s="32">
        <v>1355</v>
      </c>
      <c r="G6" s="35">
        <v>1355</v>
      </c>
      <c r="H6" s="35">
        <v>0</v>
      </c>
      <c r="I6" s="35">
        <v>0</v>
      </c>
      <c r="J6" s="33"/>
      <c r="K6" s="33"/>
      <c r="L6" s="33"/>
    </row>
    <row r="7" spans="1:12">
      <c r="A7" s="40" t="s">
        <v>229</v>
      </c>
      <c r="B7" s="34">
        <v>32000</v>
      </c>
      <c r="C7" s="32">
        <v>900</v>
      </c>
      <c r="D7" s="34">
        <v>35.56</v>
      </c>
      <c r="E7" s="38">
        <v>32000</v>
      </c>
      <c r="F7" s="32">
        <v>800</v>
      </c>
      <c r="G7" s="35">
        <v>159</v>
      </c>
      <c r="H7" s="35">
        <v>641</v>
      </c>
      <c r="I7" s="35">
        <v>0</v>
      </c>
      <c r="J7" s="33"/>
      <c r="K7" s="33"/>
      <c r="L7" s="33"/>
    </row>
    <row r="8" spans="1:12">
      <c r="A8" s="40" t="s">
        <v>230</v>
      </c>
      <c r="B8" s="34">
        <v>63838</v>
      </c>
      <c r="C8" s="32">
        <v>1675</v>
      </c>
      <c r="D8" s="34">
        <v>38.11</v>
      </c>
      <c r="E8" s="38">
        <v>60494</v>
      </c>
      <c r="F8" s="32">
        <v>1587</v>
      </c>
      <c r="G8" s="35">
        <v>1587</v>
      </c>
      <c r="H8" s="35">
        <v>0</v>
      </c>
      <c r="I8" s="35">
        <v>0</v>
      </c>
      <c r="J8" s="33"/>
      <c r="K8" s="33"/>
      <c r="L8" s="33"/>
    </row>
    <row r="9" spans="1:12">
      <c r="A9" s="40" t="s">
        <v>231</v>
      </c>
      <c r="B9" s="34">
        <v>13600</v>
      </c>
      <c r="C9" s="32">
        <v>340</v>
      </c>
      <c r="D9" s="34">
        <v>40</v>
      </c>
      <c r="E9" s="38">
        <v>12000</v>
      </c>
      <c r="F9" s="32">
        <v>337</v>
      </c>
      <c r="G9" s="35">
        <v>244</v>
      </c>
      <c r="H9" s="35">
        <v>93</v>
      </c>
      <c r="I9" s="35">
        <v>0</v>
      </c>
      <c r="J9" s="33"/>
      <c r="K9" s="33"/>
      <c r="L9" s="33"/>
    </row>
    <row r="10" spans="1:12">
      <c r="A10" s="40" t="s">
        <v>232</v>
      </c>
      <c r="B10" s="34">
        <v>21000</v>
      </c>
      <c r="C10" s="32">
        <v>600</v>
      </c>
      <c r="D10" s="34">
        <v>35</v>
      </c>
      <c r="E10" s="38">
        <v>19495</v>
      </c>
      <c r="F10" s="32">
        <v>557</v>
      </c>
      <c r="G10" s="35">
        <v>557</v>
      </c>
      <c r="H10" s="35">
        <v>0</v>
      </c>
      <c r="I10" s="35">
        <v>0</v>
      </c>
      <c r="J10" s="33"/>
      <c r="K10" s="33"/>
      <c r="L10" s="33"/>
    </row>
    <row r="11" spans="1:12">
      <c r="A11" s="40" t="s">
        <v>233</v>
      </c>
      <c r="B11" s="34">
        <v>53200</v>
      </c>
      <c r="C11" s="32">
        <v>1330</v>
      </c>
      <c r="D11" s="34">
        <v>39.619999999999997</v>
      </c>
      <c r="E11" s="38">
        <v>53200</v>
      </c>
      <c r="F11" s="32">
        <v>1330</v>
      </c>
      <c r="G11" s="35">
        <v>1330</v>
      </c>
      <c r="H11" s="35">
        <v>0</v>
      </c>
      <c r="I11" s="35">
        <v>0</v>
      </c>
      <c r="J11" s="33"/>
      <c r="K11" s="33"/>
      <c r="L11" s="33"/>
    </row>
    <row r="12" spans="1:12">
      <c r="A12" s="40" t="s">
        <v>236</v>
      </c>
      <c r="B12" s="34">
        <v>50238</v>
      </c>
      <c r="C12" s="32">
        <v>1268</v>
      </c>
      <c r="D12" s="34">
        <v>39</v>
      </c>
      <c r="E12" s="38">
        <v>46989.32</v>
      </c>
      <c r="F12" s="32">
        <v>1186</v>
      </c>
      <c r="G12" s="35">
        <v>1084</v>
      </c>
      <c r="H12" s="35">
        <v>69</v>
      </c>
      <c r="I12" s="35">
        <v>33</v>
      </c>
      <c r="J12" s="33"/>
      <c r="K12" s="33"/>
      <c r="L12" s="33"/>
    </row>
    <row r="13" spans="1:12">
      <c r="A13" s="40" t="s">
        <v>237</v>
      </c>
      <c r="B13" s="34">
        <v>87000</v>
      </c>
      <c r="C13" s="32">
        <v>2175</v>
      </c>
      <c r="D13" s="34">
        <v>40</v>
      </c>
      <c r="E13" s="38">
        <v>69520</v>
      </c>
      <c r="F13" s="32">
        <v>1756</v>
      </c>
      <c r="G13" s="35">
        <v>0</v>
      </c>
      <c r="H13" s="35">
        <v>1644</v>
      </c>
      <c r="I13" s="35">
        <v>112</v>
      </c>
      <c r="J13" s="33"/>
      <c r="K13" s="33"/>
      <c r="L13" s="33"/>
    </row>
    <row r="14" spans="1:12">
      <c r="A14" s="40" t="s">
        <v>238</v>
      </c>
      <c r="B14" s="34">
        <v>162000</v>
      </c>
      <c r="C14" s="32">
        <v>4500</v>
      </c>
      <c r="D14" s="34">
        <v>36</v>
      </c>
      <c r="E14" s="38">
        <v>108484</v>
      </c>
      <c r="F14" s="32">
        <v>2737</v>
      </c>
      <c r="G14" s="35">
        <v>2038</v>
      </c>
      <c r="H14" s="35">
        <v>466</v>
      </c>
      <c r="I14" s="35">
        <v>233</v>
      </c>
      <c r="J14" s="33"/>
      <c r="K14" s="33"/>
      <c r="L14" s="33"/>
    </row>
    <row r="15" spans="1:12">
      <c r="A15" s="40" t="s">
        <v>239</v>
      </c>
      <c r="B15" s="34">
        <v>27930</v>
      </c>
      <c r="C15" s="32">
        <v>798</v>
      </c>
      <c r="D15" s="34">
        <v>35</v>
      </c>
      <c r="E15" s="38">
        <v>27790</v>
      </c>
      <c r="F15" s="32">
        <v>796</v>
      </c>
      <c r="G15" s="35">
        <v>796</v>
      </c>
      <c r="H15" s="35">
        <v>0</v>
      </c>
      <c r="I15" s="35">
        <v>0</v>
      </c>
      <c r="J15" s="33"/>
      <c r="K15" s="33"/>
      <c r="L15" s="33"/>
    </row>
    <row r="16" spans="1:12">
      <c r="A16" s="40" t="s">
        <v>240</v>
      </c>
      <c r="B16" s="34">
        <v>63000</v>
      </c>
      <c r="C16" s="32">
        <v>1600</v>
      </c>
      <c r="D16" s="34">
        <v>40</v>
      </c>
      <c r="E16" s="38">
        <v>59345.66</v>
      </c>
      <c r="F16" s="32">
        <v>1507</v>
      </c>
      <c r="G16" s="35">
        <v>1311</v>
      </c>
      <c r="H16" s="35">
        <v>98</v>
      </c>
      <c r="I16" s="35">
        <v>98</v>
      </c>
      <c r="J16" s="33"/>
      <c r="K16" s="33"/>
      <c r="L16" s="33"/>
    </row>
    <row r="17" spans="1:12">
      <c r="A17" s="40" t="s">
        <v>241</v>
      </c>
      <c r="B17" s="34">
        <v>160000</v>
      </c>
      <c r="C17" s="32">
        <v>4000</v>
      </c>
      <c r="D17" s="34">
        <v>40</v>
      </c>
      <c r="E17" s="38">
        <v>141600</v>
      </c>
      <c r="F17" s="32">
        <v>3540</v>
      </c>
      <c r="G17" s="35">
        <v>3540</v>
      </c>
      <c r="H17" s="35">
        <v>0</v>
      </c>
      <c r="I17" s="35">
        <v>0</v>
      </c>
      <c r="J17" s="33"/>
      <c r="K17" s="33"/>
      <c r="L17" s="33"/>
    </row>
    <row r="18" spans="1:12">
      <c r="A18" s="40" t="s">
        <v>242</v>
      </c>
      <c r="B18" s="34">
        <v>8080</v>
      </c>
      <c r="C18" s="32">
        <v>202</v>
      </c>
      <c r="D18" s="34">
        <v>40</v>
      </c>
      <c r="E18" s="38">
        <v>5320</v>
      </c>
      <c r="F18" s="32">
        <v>133</v>
      </c>
      <c r="G18" s="35">
        <v>133</v>
      </c>
      <c r="H18" s="35">
        <v>0</v>
      </c>
      <c r="I18" s="35">
        <v>0</v>
      </c>
      <c r="J18" s="33"/>
      <c r="K18" s="33"/>
      <c r="L18" s="33"/>
    </row>
    <row r="19" spans="1:12">
      <c r="A19" s="40" t="s">
        <v>243</v>
      </c>
      <c r="B19" s="34">
        <v>150000</v>
      </c>
      <c r="C19" s="32">
        <v>3750</v>
      </c>
      <c r="D19" s="34">
        <v>40</v>
      </c>
      <c r="E19" s="38">
        <v>147480</v>
      </c>
      <c r="F19" s="32">
        <v>3687</v>
      </c>
      <c r="G19" s="35">
        <v>3687</v>
      </c>
      <c r="H19" s="35">
        <v>0</v>
      </c>
      <c r="I19" s="35">
        <v>0</v>
      </c>
      <c r="J19" s="33"/>
      <c r="K19" s="33"/>
      <c r="L19" s="33"/>
    </row>
    <row r="20" spans="1:12">
      <c r="A20" s="40" t="s">
        <v>244</v>
      </c>
      <c r="B20" s="34">
        <v>78000</v>
      </c>
      <c r="C20" s="32">
        <v>1950</v>
      </c>
      <c r="D20" s="34">
        <v>40</v>
      </c>
      <c r="E20" s="38">
        <v>74480</v>
      </c>
      <c r="F20" s="32">
        <v>1862</v>
      </c>
      <c r="G20" s="35">
        <v>1862</v>
      </c>
      <c r="H20" s="35">
        <v>0</v>
      </c>
      <c r="I20" s="35">
        <v>0</v>
      </c>
      <c r="J20" s="33"/>
      <c r="K20" s="33"/>
      <c r="L20" s="33"/>
    </row>
    <row r="21" spans="1:12">
      <c r="A21" s="40" t="s">
        <v>245</v>
      </c>
      <c r="B21" s="34">
        <v>60880</v>
      </c>
      <c r="C21" s="32">
        <v>1522</v>
      </c>
      <c r="D21" s="34">
        <v>40</v>
      </c>
      <c r="E21" s="38">
        <v>60920</v>
      </c>
      <c r="F21" s="32">
        <v>1541</v>
      </c>
      <c r="G21" s="35">
        <v>1471</v>
      </c>
      <c r="H21" s="35">
        <v>0</v>
      </c>
      <c r="I21" s="35">
        <v>70</v>
      </c>
      <c r="J21" s="33"/>
      <c r="K21" s="33"/>
      <c r="L21" s="33"/>
    </row>
    <row r="22" spans="1:12">
      <c r="A22" s="40" t="s">
        <v>247</v>
      </c>
      <c r="B22" s="34">
        <v>153200</v>
      </c>
      <c r="C22" s="32">
        <v>3830</v>
      </c>
      <c r="D22" s="34">
        <v>40</v>
      </c>
      <c r="E22" s="38">
        <v>148000</v>
      </c>
      <c r="F22" s="32">
        <v>3700</v>
      </c>
      <c r="G22" s="35">
        <v>3345</v>
      </c>
      <c r="H22" s="35">
        <v>261</v>
      </c>
      <c r="I22" s="35">
        <v>94</v>
      </c>
      <c r="J22" s="33"/>
      <c r="K22" s="33"/>
      <c r="L22" s="33"/>
    </row>
    <row r="23" spans="1:12">
      <c r="A23" s="40" t="s">
        <v>206</v>
      </c>
      <c r="B23" s="37">
        <v>24196.25</v>
      </c>
      <c r="C23" s="32">
        <v>765</v>
      </c>
      <c r="D23" s="34">
        <v>31.63</v>
      </c>
      <c r="E23" s="38">
        <v>23560</v>
      </c>
      <c r="F23" s="32">
        <v>698</v>
      </c>
      <c r="G23" s="35">
        <v>499</v>
      </c>
      <c r="H23" s="35">
        <v>68</v>
      </c>
      <c r="I23" s="35">
        <v>131</v>
      </c>
      <c r="J23" s="33"/>
      <c r="K23" s="33"/>
      <c r="L23" s="33"/>
    </row>
    <row r="24" spans="1:12">
      <c r="A24" s="40" t="s">
        <v>248</v>
      </c>
      <c r="B24" s="34">
        <v>72000</v>
      </c>
      <c r="C24" s="32">
        <v>1800</v>
      </c>
      <c r="D24" s="34">
        <v>40</v>
      </c>
      <c r="E24" s="38">
        <v>57880</v>
      </c>
      <c r="F24" s="32">
        <v>1447</v>
      </c>
      <c r="G24" s="35">
        <v>0</v>
      </c>
      <c r="H24" s="35">
        <v>1447</v>
      </c>
      <c r="I24" s="35">
        <v>0</v>
      </c>
      <c r="J24" s="33"/>
      <c r="K24" s="33"/>
      <c r="L24" s="33"/>
    </row>
    <row r="25" spans="1:12">
      <c r="A25" s="40" t="s">
        <v>249</v>
      </c>
      <c r="B25" s="34">
        <v>260000</v>
      </c>
      <c r="C25" s="32">
        <v>6500</v>
      </c>
      <c r="D25" s="34">
        <v>40</v>
      </c>
      <c r="E25" s="38">
        <v>252640</v>
      </c>
      <c r="F25" s="32">
        <v>6316</v>
      </c>
      <c r="G25" s="35">
        <v>6078</v>
      </c>
      <c r="H25" s="35">
        <v>71</v>
      </c>
      <c r="I25" s="35">
        <v>167</v>
      </c>
      <c r="J25" s="33"/>
      <c r="K25" s="33"/>
      <c r="L25" s="33"/>
    </row>
    <row r="26" spans="1:12">
      <c r="A26" s="40" t="s">
        <v>250</v>
      </c>
      <c r="B26" s="34">
        <v>16000</v>
      </c>
      <c r="C26" s="32">
        <v>400</v>
      </c>
      <c r="D26" s="34">
        <v>40</v>
      </c>
      <c r="E26" s="38">
        <v>20920</v>
      </c>
      <c r="F26" s="32">
        <v>523</v>
      </c>
      <c r="G26" s="35">
        <v>523</v>
      </c>
      <c r="H26" s="35">
        <v>0</v>
      </c>
      <c r="I26" s="35">
        <v>0</v>
      </c>
      <c r="J26" s="33"/>
      <c r="K26" s="33"/>
      <c r="L26" s="33"/>
    </row>
    <row r="27" spans="1:12">
      <c r="A27" s="40" t="s">
        <v>251</v>
      </c>
      <c r="B27" s="34">
        <v>44480</v>
      </c>
      <c r="C27" s="32">
        <v>1112</v>
      </c>
      <c r="D27" s="34">
        <v>40</v>
      </c>
      <c r="E27" s="38">
        <v>41440</v>
      </c>
      <c r="F27" s="32">
        <v>1036</v>
      </c>
      <c r="G27" s="35">
        <v>0</v>
      </c>
      <c r="H27" s="35">
        <v>1036</v>
      </c>
      <c r="I27" s="35">
        <v>0</v>
      </c>
      <c r="J27" s="33"/>
      <c r="K27" s="33"/>
      <c r="L27" s="33"/>
    </row>
    <row r="28" spans="1:12">
      <c r="A28" s="40" t="s">
        <v>252</v>
      </c>
      <c r="B28" s="34">
        <v>84000</v>
      </c>
      <c r="C28" s="32">
        <v>2100</v>
      </c>
      <c r="D28" s="34">
        <v>40</v>
      </c>
      <c r="E28" s="38">
        <v>84000</v>
      </c>
      <c r="F28" s="32">
        <v>2996</v>
      </c>
      <c r="G28" s="35">
        <v>1425</v>
      </c>
      <c r="H28" s="35">
        <v>1571</v>
      </c>
      <c r="I28" s="35">
        <v>0</v>
      </c>
      <c r="J28" s="33"/>
      <c r="K28" s="33"/>
      <c r="L28" s="33"/>
    </row>
    <row r="29" spans="1:12">
      <c r="A29" s="40" t="s">
        <v>253</v>
      </c>
      <c r="B29" s="34">
        <v>188000</v>
      </c>
      <c r="C29" s="32">
        <v>4800</v>
      </c>
      <c r="D29" s="34">
        <v>39</v>
      </c>
      <c r="E29" s="38">
        <v>100440</v>
      </c>
      <c r="F29" s="32">
        <v>2511</v>
      </c>
      <c r="G29" s="35">
        <v>2490</v>
      </c>
      <c r="H29" s="35">
        <v>0</v>
      </c>
      <c r="I29" s="35">
        <v>21</v>
      </c>
      <c r="J29" s="33"/>
      <c r="K29" s="33"/>
      <c r="L29" s="33"/>
    </row>
    <row r="30" spans="1:12">
      <c r="A30" s="40" t="s">
        <v>254</v>
      </c>
      <c r="B30" s="34">
        <v>80000</v>
      </c>
      <c r="C30" s="32">
        <v>2000</v>
      </c>
      <c r="D30" s="34">
        <v>40</v>
      </c>
      <c r="E30" s="38">
        <v>80000</v>
      </c>
      <c r="F30" s="32">
        <v>2482</v>
      </c>
      <c r="G30" s="35">
        <v>2032</v>
      </c>
      <c r="H30" s="35">
        <v>0</v>
      </c>
      <c r="I30" s="35">
        <v>450</v>
      </c>
      <c r="J30" s="33"/>
      <c r="K30" s="33"/>
      <c r="L30" s="33"/>
    </row>
    <row r="31" spans="1:12">
      <c r="A31" s="40" t="s">
        <v>255</v>
      </c>
      <c r="B31" s="34">
        <v>122000</v>
      </c>
      <c r="C31" s="32">
        <v>3050</v>
      </c>
      <c r="D31" s="34">
        <v>40</v>
      </c>
      <c r="E31" s="38">
        <v>100280</v>
      </c>
      <c r="F31" s="32">
        <v>2507</v>
      </c>
      <c r="G31" s="35">
        <v>2475</v>
      </c>
      <c r="H31" s="35">
        <v>0</v>
      </c>
      <c r="I31" s="35">
        <v>32</v>
      </c>
      <c r="J31" s="33"/>
      <c r="K31" s="33"/>
      <c r="L31" s="33"/>
    </row>
    <row r="32" spans="1:12">
      <c r="A32" s="40" t="s">
        <v>256</v>
      </c>
      <c r="B32" s="34">
        <v>204000</v>
      </c>
      <c r="C32" s="32">
        <v>5100</v>
      </c>
      <c r="D32" s="34">
        <v>40</v>
      </c>
      <c r="E32" s="38">
        <v>192960</v>
      </c>
      <c r="F32" s="32">
        <v>4824</v>
      </c>
      <c r="G32" s="35">
        <v>4742</v>
      </c>
      <c r="H32" s="35">
        <v>0</v>
      </c>
      <c r="I32" s="35">
        <v>82</v>
      </c>
      <c r="J32" s="33"/>
      <c r="K32" s="33"/>
      <c r="L32" s="33"/>
    </row>
    <row r="33" spans="1:12">
      <c r="A33" s="40" t="s">
        <v>257</v>
      </c>
      <c r="B33" s="34">
        <v>48000</v>
      </c>
      <c r="C33" s="32">
        <v>1200</v>
      </c>
      <c r="D33" s="34">
        <v>40</v>
      </c>
      <c r="E33" s="38">
        <v>44720</v>
      </c>
      <c r="F33" s="32">
        <v>1118</v>
      </c>
      <c r="G33" s="35">
        <v>1118</v>
      </c>
      <c r="H33" s="35">
        <v>0</v>
      </c>
      <c r="I33" s="35">
        <v>0</v>
      </c>
      <c r="J33" s="33"/>
      <c r="K33" s="33"/>
      <c r="L33" s="33"/>
    </row>
    <row r="34" spans="1:12">
      <c r="A34" s="40" t="s">
        <v>258</v>
      </c>
      <c r="B34" s="34">
        <v>145700</v>
      </c>
      <c r="C34" s="32">
        <v>4700</v>
      </c>
      <c r="D34" s="34">
        <v>31</v>
      </c>
      <c r="E34" s="38">
        <v>117149</v>
      </c>
      <c r="F34" s="32">
        <v>3779</v>
      </c>
      <c r="G34" s="35">
        <v>93</v>
      </c>
      <c r="H34" s="35">
        <v>3385</v>
      </c>
      <c r="I34" s="35">
        <v>301</v>
      </c>
      <c r="J34" s="33"/>
      <c r="K34" s="33"/>
      <c r="L34" s="33"/>
    </row>
    <row r="35" spans="1:12">
      <c r="A35" s="40" t="s">
        <v>259</v>
      </c>
      <c r="B35" s="34">
        <v>25600</v>
      </c>
      <c r="C35" s="32">
        <v>640</v>
      </c>
      <c r="D35" s="34">
        <v>40</v>
      </c>
      <c r="E35" s="38">
        <v>21800</v>
      </c>
      <c r="F35" s="32">
        <v>545</v>
      </c>
      <c r="G35" s="35">
        <v>537</v>
      </c>
      <c r="H35" s="35">
        <v>4</v>
      </c>
      <c r="I35" s="35">
        <v>4</v>
      </c>
      <c r="J35" s="33"/>
      <c r="K35" s="33"/>
      <c r="L35" s="33"/>
    </row>
    <row r="36" spans="1:12">
      <c r="A36" s="40" t="s">
        <v>260</v>
      </c>
      <c r="B36" s="34">
        <v>350000</v>
      </c>
      <c r="C36" s="32">
        <v>8750</v>
      </c>
      <c r="D36" s="34">
        <v>40</v>
      </c>
      <c r="E36" s="38">
        <v>259840</v>
      </c>
      <c r="F36" s="32">
        <v>6549</v>
      </c>
      <c r="G36" s="35">
        <v>0</v>
      </c>
      <c r="H36" s="35">
        <v>6510</v>
      </c>
      <c r="I36" s="35">
        <v>39</v>
      </c>
      <c r="J36" s="33"/>
      <c r="K36" s="33"/>
      <c r="L36" s="33"/>
    </row>
    <row r="37" spans="1:12">
      <c r="A37" s="40" t="s">
        <v>261</v>
      </c>
      <c r="B37" s="34">
        <v>22000</v>
      </c>
      <c r="C37" s="32">
        <v>550</v>
      </c>
      <c r="D37" s="34">
        <v>40</v>
      </c>
      <c r="E37" s="38">
        <v>11880</v>
      </c>
      <c r="F37" s="32">
        <v>297</v>
      </c>
      <c r="G37" s="35">
        <v>297</v>
      </c>
      <c r="H37" s="35">
        <v>0</v>
      </c>
      <c r="I37" s="35">
        <v>0</v>
      </c>
      <c r="J37" s="33"/>
      <c r="K37" s="33"/>
      <c r="L37" s="33"/>
    </row>
    <row r="38" spans="1:12">
      <c r="A38" s="40" t="s">
        <v>262</v>
      </c>
      <c r="B38" s="34">
        <v>52800</v>
      </c>
      <c r="C38" s="32">
        <v>1320</v>
      </c>
      <c r="D38" s="34">
        <v>40</v>
      </c>
      <c r="E38" s="38">
        <v>51680</v>
      </c>
      <c r="F38" s="32">
        <v>1292</v>
      </c>
      <c r="G38" s="35">
        <v>1290</v>
      </c>
      <c r="H38" s="35">
        <v>0</v>
      </c>
      <c r="I38" s="35">
        <v>2</v>
      </c>
      <c r="J38" s="33"/>
      <c r="K38" s="33"/>
      <c r="L38" s="33"/>
    </row>
    <row r="39" spans="1:12">
      <c r="A39" s="40" t="s">
        <v>263</v>
      </c>
      <c r="B39" s="34">
        <v>100000</v>
      </c>
      <c r="C39" s="32">
        <v>5000</v>
      </c>
      <c r="D39" s="34">
        <v>20</v>
      </c>
      <c r="E39" s="38">
        <v>89840</v>
      </c>
      <c r="F39" s="32">
        <v>4387</v>
      </c>
      <c r="G39" s="35">
        <v>4297</v>
      </c>
      <c r="H39" s="35">
        <v>0</v>
      </c>
      <c r="I39" s="35">
        <v>90</v>
      </c>
      <c r="J39" s="33"/>
      <c r="K39" s="33"/>
      <c r="L39" s="33"/>
    </row>
    <row r="40" spans="1:12">
      <c r="A40" s="40" t="s">
        <v>264</v>
      </c>
      <c r="B40" s="34">
        <v>12000</v>
      </c>
      <c r="C40" s="32">
        <v>300</v>
      </c>
      <c r="D40" s="34">
        <v>40</v>
      </c>
      <c r="E40" s="38">
        <v>12000</v>
      </c>
      <c r="F40" s="32">
        <v>300</v>
      </c>
      <c r="G40" s="35">
        <v>300</v>
      </c>
      <c r="H40" s="35">
        <v>0</v>
      </c>
      <c r="I40" s="35">
        <v>0</v>
      </c>
      <c r="J40" s="33"/>
      <c r="K40" s="33"/>
      <c r="L40" s="33"/>
    </row>
    <row r="41" spans="1:12">
      <c r="A41" s="40" t="s">
        <v>265</v>
      </c>
      <c r="B41" s="34">
        <v>180000</v>
      </c>
      <c r="C41" s="32">
        <v>4500</v>
      </c>
      <c r="D41" s="34">
        <v>40</v>
      </c>
      <c r="E41" s="38">
        <v>139120</v>
      </c>
      <c r="F41" s="32">
        <v>3543</v>
      </c>
      <c r="G41" s="35">
        <v>3438</v>
      </c>
      <c r="H41" s="35">
        <v>0</v>
      </c>
      <c r="I41" s="35">
        <v>105</v>
      </c>
      <c r="J41" s="33"/>
      <c r="K41" s="33"/>
      <c r="L41" s="33"/>
    </row>
    <row r="42" spans="1:12">
      <c r="A42" s="40" t="s">
        <v>266</v>
      </c>
      <c r="B42" s="34">
        <v>28800</v>
      </c>
      <c r="C42" s="32">
        <v>720</v>
      </c>
      <c r="D42" s="34">
        <v>40</v>
      </c>
      <c r="E42" s="38">
        <v>27120</v>
      </c>
      <c r="F42" s="32">
        <v>734</v>
      </c>
      <c r="G42" s="35">
        <v>714</v>
      </c>
      <c r="H42" s="35">
        <v>0</v>
      </c>
      <c r="I42" s="35">
        <v>20</v>
      </c>
      <c r="J42" s="33"/>
      <c r="K42" s="33"/>
      <c r="L42" s="33"/>
    </row>
    <row r="43" spans="1:12">
      <c r="A43" s="40" t="s">
        <v>267</v>
      </c>
      <c r="B43" s="34">
        <v>43200</v>
      </c>
      <c r="C43" s="32">
        <v>1080</v>
      </c>
      <c r="D43" s="34">
        <v>40</v>
      </c>
      <c r="E43" s="38">
        <v>27840</v>
      </c>
      <c r="F43" s="32">
        <v>800</v>
      </c>
      <c r="G43" s="35">
        <v>800</v>
      </c>
      <c r="H43" s="35">
        <v>0</v>
      </c>
      <c r="I43" s="35">
        <v>0</v>
      </c>
      <c r="J43" s="33"/>
      <c r="K43" s="33"/>
      <c r="L43" s="33"/>
    </row>
    <row r="44" spans="1:12">
      <c r="A44" s="40" t="s">
        <v>268</v>
      </c>
      <c r="B44" s="34">
        <v>54080</v>
      </c>
      <c r="C44" s="32">
        <v>1352</v>
      </c>
      <c r="D44" s="34">
        <v>40</v>
      </c>
      <c r="E44" s="38">
        <v>54040</v>
      </c>
      <c r="F44" s="32">
        <v>1351</v>
      </c>
      <c r="G44" s="35">
        <v>1351</v>
      </c>
      <c r="H44" s="35">
        <v>0</v>
      </c>
      <c r="I44" s="35">
        <v>0</v>
      </c>
      <c r="J44" s="33"/>
      <c r="K44" s="33"/>
      <c r="L44" s="33"/>
    </row>
    <row r="45" spans="1:12">
      <c r="A45" s="40" t="s">
        <v>269</v>
      </c>
      <c r="B45" s="34">
        <v>204000</v>
      </c>
      <c r="C45" s="32">
        <v>5100</v>
      </c>
      <c r="D45" s="34">
        <v>40</v>
      </c>
      <c r="E45" s="38">
        <v>182760</v>
      </c>
      <c r="F45" s="32">
        <v>4569</v>
      </c>
      <c r="G45" s="35">
        <v>4328</v>
      </c>
      <c r="H45" s="35">
        <v>215</v>
      </c>
      <c r="I45" s="35">
        <v>26</v>
      </c>
      <c r="J45" s="33"/>
      <c r="K45" s="33"/>
      <c r="L45" s="33"/>
    </row>
    <row r="46" spans="1:12">
      <c r="A46" s="40" t="s">
        <v>270</v>
      </c>
      <c r="B46" s="34">
        <v>53760</v>
      </c>
      <c r="C46" s="32">
        <v>1344</v>
      </c>
      <c r="D46" s="34">
        <v>40</v>
      </c>
      <c r="E46" s="38">
        <v>63320</v>
      </c>
      <c r="F46" s="32">
        <v>1583</v>
      </c>
      <c r="G46" s="35">
        <v>1407</v>
      </c>
      <c r="H46" s="35">
        <v>176</v>
      </c>
      <c r="I46" s="35">
        <v>0</v>
      </c>
      <c r="J46" s="33"/>
      <c r="K46" s="33"/>
      <c r="L46" s="33"/>
    </row>
    <row r="47" spans="1:12">
      <c r="A47" s="40" t="s">
        <v>271</v>
      </c>
      <c r="B47" s="34">
        <v>69000</v>
      </c>
      <c r="C47" s="32">
        <v>4600</v>
      </c>
      <c r="D47" s="34">
        <v>15</v>
      </c>
      <c r="E47" s="38">
        <v>69000</v>
      </c>
      <c r="F47" s="32">
        <v>4644</v>
      </c>
      <c r="G47" s="35">
        <v>195</v>
      </c>
      <c r="H47" s="35">
        <v>4373</v>
      </c>
      <c r="I47" s="35">
        <v>76</v>
      </c>
      <c r="J47" s="33"/>
      <c r="K47" s="33"/>
      <c r="L47" s="33"/>
    </row>
    <row r="48" spans="1:12">
      <c r="A48" s="40" t="s">
        <v>272</v>
      </c>
      <c r="B48" s="34">
        <v>200800</v>
      </c>
      <c r="C48" s="32">
        <v>5020</v>
      </c>
      <c r="D48" s="34">
        <v>40</v>
      </c>
      <c r="E48" s="38">
        <v>200800</v>
      </c>
      <c r="F48" s="32">
        <v>5020</v>
      </c>
      <c r="G48" s="35">
        <v>5014</v>
      </c>
      <c r="H48" s="35">
        <v>0</v>
      </c>
      <c r="I48" s="35">
        <v>6</v>
      </c>
      <c r="J48" s="33"/>
      <c r="K48" s="33"/>
      <c r="L48" s="33"/>
    </row>
    <row r="49" spans="1:12">
      <c r="A49" s="40" t="s">
        <v>273</v>
      </c>
      <c r="B49" s="34">
        <v>80000</v>
      </c>
      <c r="C49" s="32">
        <v>2000</v>
      </c>
      <c r="D49" s="34">
        <v>40</v>
      </c>
      <c r="E49" s="38">
        <v>78120</v>
      </c>
      <c r="F49" s="32">
        <v>2138</v>
      </c>
      <c r="G49" s="35">
        <v>2138</v>
      </c>
      <c r="H49" s="35">
        <v>0</v>
      </c>
      <c r="I49" s="35">
        <v>0</v>
      </c>
      <c r="J49" s="33"/>
      <c r="K49" s="33"/>
      <c r="L49" s="33"/>
    </row>
    <row r="50" spans="1:12">
      <c r="A50" s="40" t="s">
        <v>274</v>
      </c>
      <c r="B50" s="34">
        <v>72000</v>
      </c>
      <c r="C50" s="32">
        <v>1800</v>
      </c>
      <c r="D50" s="34">
        <v>40</v>
      </c>
      <c r="E50" s="38">
        <v>72000</v>
      </c>
      <c r="F50" s="32">
        <v>2118</v>
      </c>
      <c r="G50" s="35">
        <v>2118</v>
      </c>
      <c r="H50" s="35">
        <v>0</v>
      </c>
      <c r="I50" s="35">
        <v>0</v>
      </c>
      <c r="J50" s="33"/>
      <c r="K50" s="33"/>
      <c r="L50" s="33"/>
    </row>
    <row r="51" spans="1:12">
      <c r="A51" s="40" t="s">
        <v>275</v>
      </c>
      <c r="B51" s="34">
        <v>48000</v>
      </c>
      <c r="C51" s="32">
        <v>1200</v>
      </c>
      <c r="D51" s="34">
        <v>40</v>
      </c>
      <c r="E51" s="38">
        <v>54720</v>
      </c>
      <c r="F51" s="32">
        <v>1380</v>
      </c>
      <c r="G51" s="35">
        <v>1380</v>
      </c>
      <c r="H51" s="35">
        <v>0</v>
      </c>
      <c r="I51" s="35">
        <v>0</v>
      </c>
      <c r="J51" s="33"/>
      <c r="K51" s="33"/>
      <c r="L51" s="33"/>
    </row>
    <row r="52" spans="1:12">
      <c r="A52" s="40" t="s">
        <v>276</v>
      </c>
      <c r="B52" s="34">
        <v>440000</v>
      </c>
      <c r="C52" s="32">
        <v>11000</v>
      </c>
      <c r="D52" s="34">
        <v>40</v>
      </c>
      <c r="E52" s="38">
        <v>433560</v>
      </c>
      <c r="F52" s="32">
        <v>10839</v>
      </c>
      <c r="G52" s="35">
        <v>9839</v>
      </c>
      <c r="H52" s="35">
        <v>0</v>
      </c>
      <c r="I52" s="35">
        <v>1000</v>
      </c>
      <c r="J52" s="33"/>
      <c r="K52" s="33"/>
      <c r="L52" s="33"/>
    </row>
    <row r="53" spans="1:12">
      <c r="A53" s="40" t="s">
        <v>277</v>
      </c>
      <c r="B53" s="34">
        <v>46059.1</v>
      </c>
      <c r="C53" s="32">
        <v>1555</v>
      </c>
      <c r="D53" s="34">
        <v>29.62</v>
      </c>
      <c r="E53" s="38">
        <v>29590.38</v>
      </c>
      <c r="F53" s="32">
        <v>1225</v>
      </c>
      <c r="G53" s="35">
        <v>850</v>
      </c>
      <c r="H53" s="35">
        <v>0</v>
      </c>
      <c r="I53" s="35">
        <v>375</v>
      </c>
      <c r="J53" s="33"/>
      <c r="K53" s="33"/>
      <c r="L53" s="33"/>
    </row>
    <row r="54" spans="1:12">
      <c r="A54" s="40" t="s">
        <v>278</v>
      </c>
      <c r="B54" s="34">
        <v>71000</v>
      </c>
      <c r="C54" s="32">
        <v>1775</v>
      </c>
      <c r="D54" s="34">
        <v>40</v>
      </c>
      <c r="E54" s="38">
        <v>71000</v>
      </c>
      <c r="F54" s="32">
        <v>1775</v>
      </c>
      <c r="G54" s="35">
        <v>1775</v>
      </c>
      <c r="H54" s="35">
        <v>0</v>
      </c>
      <c r="I54" s="35">
        <v>0</v>
      </c>
      <c r="J54" s="33"/>
      <c r="K54" s="33"/>
      <c r="L54" s="33"/>
    </row>
    <row r="55" spans="1:12">
      <c r="A55" s="40" t="s">
        <v>279</v>
      </c>
      <c r="B55" s="34">
        <v>99040</v>
      </c>
      <c r="C55" s="32">
        <v>2476</v>
      </c>
      <c r="D55" s="34">
        <v>40</v>
      </c>
      <c r="E55" s="38">
        <v>93720</v>
      </c>
      <c r="F55" s="32">
        <v>2343</v>
      </c>
      <c r="G55" s="35">
        <v>2343</v>
      </c>
      <c r="H55" s="35">
        <v>0</v>
      </c>
      <c r="I55" s="35">
        <v>0</v>
      </c>
      <c r="J55" s="33"/>
      <c r="K55" s="33"/>
      <c r="L55" s="33"/>
    </row>
    <row r="56" spans="1:12">
      <c r="A56" s="40" t="s">
        <v>280</v>
      </c>
      <c r="B56" s="34">
        <v>42000</v>
      </c>
      <c r="C56" s="32">
        <v>1200</v>
      </c>
      <c r="D56" s="34">
        <v>35</v>
      </c>
      <c r="E56" s="38">
        <v>38571</v>
      </c>
      <c r="F56" s="32">
        <v>1104</v>
      </c>
      <c r="G56" s="35">
        <v>1104</v>
      </c>
      <c r="H56" s="35">
        <v>0</v>
      </c>
      <c r="I56" s="35">
        <v>0</v>
      </c>
      <c r="J56" s="33"/>
      <c r="K56" s="33"/>
      <c r="L56" s="33"/>
    </row>
    <row r="57" spans="1:12">
      <c r="A57" s="40" t="s">
        <v>281</v>
      </c>
      <c r="B57" s="34">
        <v>40000</v>
      </c>
      <c r="C57" s="32">
        <v>1000</v>
      </c>
      <c r="D57" s="34">
        <v>40</v>
      </c>
      <c r="E57" s="38">
        <v>17880</v>
      </c>
      <c r="F57" s="32">
        <v>456</v>
      </c>
      <c r="G57" s="35">
        <v>10</v>
      </c>
      <c r="H57" s="35">
        <v>446</v>
      </c>
      <c r="I57" s="35">
        <v>0</v>
      </c>
      <c r="J57" s="33"/>
      <c r="K57" s="33"/>
      <c r="L57" s="33"/>
    </row>
    <row r="58" spans="1:12">
      <c r="A58" s="40" t="s">
        <v>282</v>
      </c>
      <c r="B58" s="34">
        <v>166908</v>
      </c>
      <c r="C58" s="32">
        <v>4173</v>
      </c>
      <c r="D58" s="34">
        <v>40</v>
      </c>
      <c r="E58" s="38">
        <v>164120</v>
      </c>
      <c r="F58" s="32">
        <v>4103</v>
      </c>
      <c r="G58" s="35">
        <v>4103</v>
      </c>
      <c r="H58" s="35">
        <v>0</v>
      </c>
      <c r="I58" s="35">
        <v>0</v>
      </c>
      <c r="J58" s="33"/>
      <c r="K58" s="33"/>
      <c r="L58" s="33"/>
    </row>
    <row r="59" spans="1:12">
      <c r="A59" s="40" t="s">
        <v>283</v>
      </c>
      <c r="B59" s="34">
        <v>72000</v>
      </c>
      <c r="C59" s="32">
        <v>1800</v>
      </c>
      <c r="D59" s="34">
        <v>40</v>
      </c>
      <c r="E59" s="38">
        <v>59440</v>
      </c>
      <c r="F59" s="32">
        <v>1487</v>
      </c>
      <c r="G59" s="35">
        <v>1487</v>
      </c>
      <c r="H59" s="35">
        <v>0</v>
      </c>
      <c r="I59" s="35">
        <v>0</v>
      </c>
      <c r="J59" s="33"/>
      <c r="K59" s="33"/>
      <c r="L59" s="33"/>
    </row>
    <row r="60" spans="1:12">
      <c r="A60" s="40" t="s">
        <v>284</v>
      </c>
      <c r="B60" s="34">
        <v>84000</v>
      </c>
      <c r="C60" s="32">
        <v>2100</v>
      </c>
      <c r="D60" s="34">
        <v>40</v>
      </c>
      <c r="E60" s="38">
        <v>79640</v>
      </c>
      <c r="F60" s="32">
        <v>1991</v>
      </c>
      <c r="G60" s="35">
        <v>1592</v>
      </c>
      <c r="H60" s="35">
        <v>339</v>
      </c>
      <c r="I60" s="35">
        <v>60</v>
      </c>
      <c r="J60" s="33"/>
      <c r="K60" s="33"/>
      <c r="L60" s="33"/>
    </row>
    <row r="61" spans="1:12">
      <c r="A61" s="40" t="s">
        <v>285</v>
      </c>
      <c r="B61" s="34">
        <v>14000</v>
      </c>
      <c r="C61" s="32">
        <v>350</v>
      </c>
      <c r="D61" s="34">
        <v>40</v>
      </c>
      <c r="E61" s="38">
        <v>11000</v>
      </c>
      <c r="F61" s="32">
        <v>275</v>
      </c>
      <c r="G61" s="35">
        <v>0</v>
      </c>
      <c r="H61" s="35">
        <v>275</v>
      </c>
      <c r="I61" s="35">
        <v>0</v>
      </c>
      <c r="J61" s="33"/>
      <c r="K61" s="33"/>
      <c r="L61" s="33"/>
    </row>
    <row r="62" spans="1:12">
      <c r="A62" s="40" t="s">
        <v>286</v>
      </c>
      <c r="B62" s="34">
        <v>80000</v>
      </c>
      <c r="C62" s="32">
        <v>2000</v>
      </c>
      <c r="D62" s="34">
        <v>40</v>
      </c>
      <c r="E62" s="38">
        <v>80000</v>
      </c>
      <c r="F62" s="32">
        <v>2000</v>
      </c>
      <c r="G62" s="35">
        <v>0</v>
      </c>
      <c r="H62" s="35">
        <v>2000</v>
      </c>
      <c r="I62" s="35">
        <v>0</v>
      </c>
      <c r="J62" s="33"/>
      <c r="K62" s="33"/>
      <c r="L62" s="33"/>
    </row>
    <row r="63" spans="1:12">
      <c r="A63" s="41" t="s">
        <v>287</v>
      </c>
      <c r="B63" s="34">
        <v>96960</v>
      </c>
      <c r="C63" s="32">
        <v>2424</v>
      </c>
      <c r="D63" s="34">
        <v>40</v>
      </c>
      <c r="E63" s="38">
        <v>81231.899999999994</v>
      </c>
      <c r="F63" s="32">
        <v>2140</v>
      </c>
      <c r="G63" s="35">
        <v>2140</v>
      </c>
      <c r="H63" s="35">
        <v>0</v>
      </c>
      <c r="I63" s="35">
        <v>0</v>
      </c>
      <c r="J63" s="33"/>
      <c r="K63" s="33"/>
      <c r="L63" s="33"/>
    </row>
    <row r="64" spans="1:12">
      <c r="A64" s="40" t="s">
        <v>288</v>
      </c>
      <c r="B64" s="34">
        <v>10000</v>
      </c>
      <c r="C64" s="32">
        <v>250</v>
      </c>
      <c r="D64" s="34">
        <v>40</v>
      </c>
      <c r="E64" s="38">
        <v>4720</v>
      </c>
      <c r="F64" s="32">
        <v>118</v>
      </c>
      <c r="G64" s="35">
        <v>118</v>
      </c>
      <c r="H64" s="35">
        <v>0</v>
      </c>
      <c r="I64" s="35">
        <v>0</v>
      </c>
      <c r="J64" s="33"/>
      <c r="K64" s="33"/>
      <c r="L64" s="33"/>
    </row>
    <row r="65" spans="1:12">
      <c r="A65" s="40" t="s">
        <v>289</v>
      </c>
      <c r="B65" s="34">
        <v>20836.32</v>
      </c>
      <c r="C65" s="32">
        <v>523</v>
      </c>
      <c r="D65" s="34">
        <v>39.840000000000003</v>
      </c>
      <c r="E65" s="38">
        <v>20836.32</v>
      </c>
      <c r="F65" s="32">
        <v>523</v>
      </c>
      <c r="G65" s="35">
        <v>523</v>
      </c>
      <c r="H65" s="35">
        <v>0</v>
      </c>
      <c r="I65" s="35">
        <v>0</v>
      </c>
      <c r="J65" s="33"/>
      <c r="K65" s="33"/>
      <c r="L65" s="33"/>
    </row>
    <row r="66" spans="1:12">
      <c r="A66" s="40" t="s">
        <v>290</v>
      </c>
      <c r="B66" s="34">
        <v>90160</v>
      </c>
      <c r="C66" s="32">
        <v>2254</v>
      </c>
      <c r="D66" s="34">
        <v>40</v>
      </c>
      <c r="E66" s="38">
        <v>90160</v>
      </c>
      <c r="F66" s="32">
        <v>2254</v>
      </c>
      <c r="G66" s="35">
        <v>1847</v>
      </c>
      <c r="H66" s="35">
        <v>0</v>
      </c>
      <c r="I66" s="35">
        <v>407</v>
      </c>
      <c r="J66" s="33"/>
      <c r="K66" s="33"/>
      <c r="L66" s="33"/>
    </row>
    <row r="67" spans="1:12">
      <c r="A67" s="40" t="s">
        <v>215</v>
      </c>
      <c r="B67" s="34">
        <v>4800</v>
      </c>
      <c r="C67" s="32">
        <v>120</v>
      </c>
      <c r="D67" s="34">
        <v>40</v>
      </c>
      <c r="E67" s="38">
        <v>3200</v>
      </c>
      <c r="F67" s="32">
        <v>80</v>
      </c>
      <c r="G67" s="35">
        <v>80</v>
      </c>
      <c r="H67" s="35">
        <v>0</v>
      </c>
      <c r="I67" s="35">
        <v>0</v>
      </c>
      <c r="J67" s="33"/>
      <c r="K67" s="33"/>
      <c r="L67" s="33"/>
    </row>
    <row r="68" spans="1:12">
      <c r="A68" s="40" t="s">
        <v>291</v>
      </c>
      <c r="B68" s="34">
        <v>80000</v>
      </c>
      <c r="C68" s="32">
        <v>2000</v>
      </c>
      <c r="D68" s="34">
        <v>40</v>
      </c>
      <c r="E68" s="38">
        <v>40000</v>
      </c>
      <c r="F68" s="32">
        <v>1034</v>
      </c>
      <c r="G68" s="35">
        <v>1008</v>
      </c>
      <c r="H68" s="35">
        <v>2</v>
      </c>
      <c r="I68" s="35">
        <v>24</v>
      </c>
      <c r="J68" s="33"/>
      <c r="K68" s="33"/>
      <c r="L68" s="33"/>
    </row>
    <row r="69" spans="1:12">
      <c r="A69" s="40" t="s">
        <v>292</v>
      </c>
      <c r="B69" s="34">
        <v>31000</v>
      </c>
      <c r="C69" s="32">
        <v>775</v>
      </c>
      <c r="D69" s="34">
        <v>40</v>
      </c>
      <c r="E69" s="38">
        <v>20560</v>
      </c>
      <c r="F69" s="32">
        <v>514</v>
      </c>
      <c r="G69" s="35">
        <v>463</v>
      </c>
      <c r="H69" s="35">
        <v>0</v>
      </c>
      <c r="I69" s="35">
        <v>51</v>
      </c>
      <c r="J69" s="33"/>
      <c r="K69" s="33"/>
      <c r="L69" s="33"/>
    </row>
    <row r="70" spans="1:12">
      <c r="A70" s="40" t="s">
        <v>293</v>
      </c>
      <c r="B70" s="34">
        <v>32000</v>
      </c>
      <c r="C70" s="32">
        <v>800</v>
      </c>
      <c r="D70" s="34">
        <v>40</v>
      </c>
      <c r="E70" s="38">
        <v>24240</v>
      </c>
      <c r="F70" s="32">
        <v>606</v>
      </c>
      <c r="G70" s="35">
        <v>606</v>
      </c>
      <c r="H70" s="35">
        <v>0</v>
      </c>
      <c r="I70" s="35">
        <v>0</v>
      </c>
      <c r="J70" s="33"/>
      <c r="K70" s="33"/>
      <c r="L70" s="33"/>
    </row>
    <row r="71" spans="1:12">
      <c r="A71" s="40" t="s">
        <v>294</v>
      </c>
      <c r="B71" s="34">
        <v>80000</v>
      </c>
      <c r="C71" s="32">
        <v>2000</v>
      </c>
      <c r="D71" s="34">
        <v>40</v>
      </c>
      <c r="E71" s="38">
        <v>79987.5</v>
      </c>
      <c r="F71" s="32">
        <v>2056</v>
      </c>
      <c r="G71" s="35">
        <v>2006</v>
      </c>
      <c r="H71" s="35">
        <v>0</v>
      </c>
      <c r="I71" s="35">
        <v>50</v>
      </c>
      <c r="J71" s="33"/>
      <c r="K71" s="33"/>
      <c r="L71" s="33"/>
    </row>
    <row r="72" spans="1:12">
      <c r="A72" s="40" t="s">
        <v>295</v>
      </c>
      <c r="B72" s="34">
        <v>46760</v>
      </c>
      <c r="C72" s="32">
        <v>1169</v>
      </c>
      <c r="D72" s="34">
        <v>40</v>
      </c>
      <c r="E72" s="38">
        <v>43640</v>
      </c>
      <c r="F72" s="32">
        <v>1091</v>
      </c>
      <c r="G72" s="35">
        <v>1091</v>
      </c>
      <c r="H72" s="35">
        <v>0</v>
      </c>
      <c r="I72" s="35">
        <v>0</v>
      </c>
      <c r="J72" s="33"/>
      <c r="K72" s="33"/>
      <c r="L72" s="33"/>
    </row>
    <row r="73" spans="1:12">
      <c r="A73" s="40" t="s">
        <v>296</v>
      </c>
      <c r="B73" s="34">
        <v>13200</v>
      </c>
      <c r="C73" s="32">
        <v>340</v>
      </c>
      <c r="D73" s="34">
        <v>38</v>
      </c>
      <c r="E73" s="38">
        <v>13600</v>
      </c>
      <c r="F73" s="32">
        <v>340</v>
      </c>
      <c r="G73" s="35">
        <v>340</v>
      </c>
      <c r="H73" s="35">
        <v>0</v>
      </c>
      <c r="I73" s="35">
        <v>0</v>
      </c>
      <c r="J73" s="33"/>
      <c r="K73" s="33"/>
      <c r="L73" s="33"/>
    </row>
    <row r="74" spans="1:12">
      <c r="A74" s="40" t="s">
        <v>297</v>
      </c>
      <c r="B74" s="34">
        <v>40800</v>
      </c>
      <c r="C74" s="32">
        <v>1020</v>
      </c>
      <c r="D74" s="34">
        <v>40</v>
      </c>
      <c r="E74" s="38">
        <v>40800</v>
      </c>
      <c r="F74" s="32">
        <v>1020</v>
      </c>
      <c r="G74" s="35">
        <v>1020</v>
      </c>
      <c r="H74" s="35">
        <v>0</v>
      </c>
      <c r="I74" s="35">
        <v>0</v>
      </c>
      <c r="J74" s="33"/>
      <c r="K74" s="33"/>
      <c r="L74" s="33"/>
    </row>
    <row r="75" spans="1:12">
      <c r="A75" s="40" t="s">
        <v>298</v>
      </c>
      <c r="B75" s="34">
        <v>34680</v>
      </c>
      <c r="C75" s="32">
        <v>867</v>
      </c>
      <c r="D75" s="34">
        <v>40</v>
      </c>
      <c r="E75" s="38">
        <v>33680</v>
      </c>
      <c r="F75" s="32">
        <v>842</v>
      </c>
      <c r="G75" s="35">
        <v>842</v>
      </c>
      <c r="H75" s="35">
        <v>0</v>
      </c>
      <c r="I75" s="35">
        <v>0</v>
      </c>
      <c r="J75" s="33"/>
      <c r="K75" s="33"/>
      <c r="L75" s="33"/>
    </row>
    <row r="76" spans="1:12">
      <c r="A76" s="40" t="s">
        <v>299</v>
      </c>
      <c r="B76" s="34">
        <v>78000</v>
      </c>
      <c r="C76" s="32">
        <v>1950</v>
      </c>
      <c r="D76" s="34">
        <v>40</v>
      </c>
      <c r="E76" s="38">
        <v>59800</v>
      </c>
      <c r="F76" s="32">
        <v>1495</v>
      </c>
      <c r="G76" s="35">
        <v>1495</v>
      </c>
      <c r="H76" s="35">
        <v>0</v>
      </c>
      <c r="I76" s="35">
        <v>0</v>
      </c>
      <c r="J76" s="33"/>
      <c r="K76" s="33"/>
      <c r="L76" s="33"/>
    </row>
    <row r="77" spans="1:12">
      <c r="A77" s="40" t="s">
        <v>300</v>
      </c>
      <c r="B77" s="34">
        <v>80000</v>
      </c>
      <c r="C77" s="32">
        <v>2000</v>
      </c>
      <c r="D77" s="34">
        <v>40</v>
      </c>
      <c r="E77" s="38">
        <v>57720</v>
      </c>
      <c r="F77" s="32">
        <v>1443</v>
      </c>
      <c r="G77" s="35">
        <v>1410</v>
      </c>
      <c r="H77" s="35">
        <v>0</v>
      </c>
      <c r="I77" s="35">
        <v>33</v>
      </c>
      <c r="J77" s="33"/>
      <c r="K77" s="33"/>
      <c r="L77" s="33"/>
    </row>
    <row r="78" spans="1:12">
      <c r="A78" s="40" t="s">
        <v>301</v>
      </c>
      <c r="B78" s="34">
        <v>32000</v>
      </c>
      <c r="C78" s="32">
        <v>800</v>
      </c>
      <c r="D78" s="34">
        <v>40</v>
      </c>
      <c r="E78" s="38">
        <v>32000</v>
      </c>
      <c r="F78" s="32">
        <v>800</v>
      </c>
      <c r="G78" s="35">
        <v>800</v>
      </c>
      <c r="H78" s="35">
        <v>0</v>
      </c>
      <c r="I78" s="35">
        <v>0</v>
      </c>
      <c r="J78" s="33"/>
      <c r="K78" s="33"/>
      <c r="L78" s="33"/>
    </row>
    <row r="79" spans="1:12">
      <c r="A79" s="40" t="s">
        <v>302</v>
      </c>
      <c r="B79" s="34">
        <v>69135</v>
      </c>
      <c r="C79" s="32">
        <v>2095</v>
      </c>
      <c r="D79" s="34">
        <v>33</v>
      </c>
      <c r="E79" s="38">
        <v>69168</v>
      </c>
      <c r="F79" s="32">
        <v>2675</v>
      </c>
      <c r="G79" s="35">
        <v>2498</v>
      </c>
      <c r="H79" s="35">
        <v>0</v>
      </c>
      <c r="I79" s="35">
        <v>177</v>
      </c>
      <c r="J79" s="33"/>
      <c r="K79" s="33"/>
      <c r="L79" s="33"/>
    </row>
    <row r="80" spans="1:12">
      <c r="A80" s="40" t="s">
        <v>303</v>
      </c>
      <c r="B80" s="34">
        <v>48000</v>
      </c>
      <c r="C80" s="32">
        <v>1200</v>
      </c>
      <c r="D80" s="34">
        <v>40</v>
      </c>
      <c r="E80" s="38">
        <v>43040</v>
      </c>
      <c r="F80" s="32">
        <v>1094</v>
      </c>
      <c r="G80" s="35">
        <v>1072</v>
      </c>
      <c r="H80" s="35">
        <v>12</v>
      </c>
      <c r="I80" s="35">
        <v>10</v>
      </c>
      <c r="J80" s="33"/>
      <c r="K80" s="33"/>
      <c r="L80" s="33"/>
    </row>
    <row r="81" spans="1:12">
      <c r="A81" s="40" t="s">
        <v>304</v>
      </c>
      <c r="B81" s="34">
        <v>40000</v>
      </c>
      <c r="C81" s="32">
        <v>2000</v>
      </c>
      <c r="D81" s="34">
        <v>20</v>
      </c>
      <c r="E81" s="38">
        <v>40000</v>
      </c>
      <c r="F81" s="32">
        <v>1000</v>
      </c>
      <c r="G81" s="35">
        <v>979</v>
      </c>
      <c r="H81" s="35">
        <v>0</v>
      </c>
      <c r="I81" s="35">
        <v>21</v>
      </c>
      <c r="J81" s="33"/>
      <c r="K81" s="33"/>
      <c r="L81" s="33"/>
    </row>
    <row r="82" spans="1:12">
      <c r="A82" s="40" t="s">
        <v>305</v>
      </c>
      <c r="B82" s="34">
        <v>84000</v>
      </c>
      <c r="C82" s="32">
        <v>2100</v>
      </c>
      <c r="D82" s="34">
        <v>40</v>
      </c>
      <c r="E82" s="38">
        <v>74880</v>
      </c>
      <c r="F82" s="32">
        <v>2722</v>
      </c>
      <c r="G82" s="35">
        <v>0</v>
      </c>
      <c r="H82" s="35">
        <v>2722</v>
      </c>
      <c r="I82" s="35">
        <v>0</v>
      </c>
      <c r="J82" s="33"/>
      <c r="K82" s="33"/>
      <c r="L82" s="33"/>
    </row>
    <row r="83" spans="1:12">
      <c r="A83" s="40" t="s">
        <v>306</v>
      </c>
      <c r="B83" s="34">
        <v>20425</v>
      </c>
      <c r="C83" s="32">
        <v>707</v>
      </c>
      <c r="D83" s="37">
        <v>28.89</v>
      </c>
      <c r="E83" s="38">
        <v>20425.23</v>
      </c>
      <c r="F83" s="32">
        <v>707</v>
      </c>
      <c r="G83" s="35">
        <v>707</v>
      </c>
      <c r="H83" s="35">
        <v>0</v>
      </c>
      <c r="I83" s="35">
        <v>0</v>
      </c>
      <c r="J83" s="33"/>
      <c r="K83" s="33"/>
      <c r="L83" s="33"/>
    </row>
    <row r="84" spans="1:12">
      <c r="A84" s="40" t="s">
        <v>307</v>
      </c>
      <c r="B84" s="34">
        <v>40280</v>
      </c>
      <c r="C84" s="32">
        <v>1007</v>
      </c>
      <c r="D84" s="34">
        <v>40</v>
      </c>
      <c r="E84" s="38">
        <v>37600</v>
      </c>
      <c r="F84" s="32">
        <v>940</v>
      </c>
      <c r="G84" s="35">
        <v>940</v>
      </c>
      <c r="H84" s="35">
        <v>0</v>
      </c>
      <c r="I84" s="35">
        <v>0</v>
      </c>
      <c r="J84" s="33"/>
      <c r="K84" s="33"/>
      <c r="L84" s="33"/>
    </row>
    <row r="85" spans="1:12">
      <c r="A85" s="40" t="s">
        <v>308</v>
      </c>
      <c r="B85" s="34">
        <v>356600</v>
      </c>
      <c r="C85" s="32">
        <v>8915</v>
      </c>
      <c r="D85" s="34">
        <v>40</v>
      </c>
      <c r="E85" s="38">
        <v>356600</v>
      </c>
      <c r="F85" s="32">
        <v>9333</v>
      </c>
      <c r="G85" s="35">
        <v>7510</v>
      </c>
      <c r="H85" s="35">
        <v>1418</v>
      </c>
      <c r="I85" s="35">
        <v>405</v>
      </c>
      <c r="J85" s="33"/>
      <c r="K85" s="33"/>
      <c r="L85" s="33"/>
    </row>
    <row r="86" spans="1:12">
      <c r="A86" s="40" t="s">
        <v>309</v>
      </c>
      <c r="B86" s="34">
        <v>63000</v>
      </c>
      <c r="C86" s="32">
        <v>1800</v>
      </c>
      <c r="D86" s="34">
        <v>35</v>
      </c>
      <c r="E86" s="38">
        <v>50505</v>
      </c>
      <c r="F86" s="32">
        <v>1577</v>
      </c>
      <c r="G86" s="35">
        <v>1577</v>
      </c>
      <c r="H86" s="35">
        <v>0</v>
      </c>
      <c r="I86" s="35">
        <v>0</v>
      </c>
      <c r="J86" s="33"/>
      <c r="K86" s="33"/>
      <c r="L86" s="33"/>
    </row>
    <row r="87" spans="1:12">
      <c r="A87" s="40" t="s">
        <v>310</v>
      </c>
      <c r="B87" s="34">
        <v>67417</v>
      </c>
      <c r="C87" s="32">
        <v>1805</v>
      </c>
      <c r="D87" s="34">
        <v>37.35</v>
      </c>
      <c r="E87" s="38">
        <v>57743.63</v>
      </c>
      <c r="F87" s="32">
        <v>1468</v>
      </c>
      <c r="G87" s="35">
        <v>0</v>
      </c>
      <c r="H87" s="35">
        <v>1382</v>
      </c>
      <c r="I87" s="35">
        <v>86</v>
      </c>
      <c r="J87" s="33"/>
      <c r="K87" s="33"/>
      <c r="L87" s="33"/>
    </row>
    <row r="88" spans="1:12">
      <c r="A88" s="40" t="s">
        <v>311</v>
      </c>
      <c r="B88" s="34">
        <v>89535</v>
      </c>
      <c r="C88" s="32">
        <v>2359</v>
      </c>
      <c r="D88" s="34">
        <v>37.950000000000003</v>
      </c>
      <c r="E88" s="38">
        <v>84365</v>
      </c>
      <c r="F88" s="32">
        <v>2230</v>
      </c>
      <c r="G88" s="35">
        <v>2098</v>
      </c>
      <c r="H88" s="35">
        <v>33</v>
      </c>
      <c r="I88" s="35">
        <v>99</v>
      </c>
      <c r="J88" s="33"/>
      <c r="K88" s="33"/>
      <c r="L88" s="33"/>
    </row>
    <row r="89" spans="1:12">
      <c r="A89" s="40" t="s">
        <v>312</v>
      </c>
      <c r="B89" s="34">
        <v>100000</v>
      </c>
      <c r="C89" s="32">
        <v>2500</v>
      </c>
      <c r="D89" s="34">
        <v>40</v>
      </c>
      <c r="E89" s="38">
        <v>100000</v>
      </c>
      <c r="F89" s="32">
        <v>2619</v>
      </c>
      <c r="G89" s="35">
        <v>2619</v>
      </c>
      <c r="H89" s="35">
        <v>0</v>
      </c>
      <c r="I89" s="35">
        <v>0</v>
      </c>
      <c r="J89" s="33"/>
      <c r="K89" s="33"/>
      <c r="L89" s="33"/>
    </row>
    <row r="90" spans="1:12">
      <c r="A90" s="40" t="s">
        <v>313</v>
      </c>
      <c r="B90" s="34">
        <v>140000</v>
      </c>
      <c r="C90" s="32">
        <v>3500</v>
      </c>
      <c r="D90" s="34">
        <v>40</v>
      </c>
      <c r="E90" s="38">
        <v>87920</v>
      </c>
      <c r="F90" s="32">
        <v>2198</v>
      </c>
      <c r="G90" s="35">
        <v>2110</v>
      </c>
      <c r="H90" s="35">
        <v>0</v>
      </c>
      <c r="I90" s="35">
        <v>88</v>
      </c>
      <c r="J90" s="33"/>
      <c r="K90" s="33"/>
      <c r="L90" s="33"/>
    </row>
    <row r="91" spans="1:12">
      <c r="A91" s="40" t="s">
        <v>314</v>
      </c>
      <c r="B91" s="34">
        <v>240000</v>
      </c>
      <c r="C91" s="32">
        <v>6000</v>
      </c>
      <c r="D91" s="34">
        <v>40</v>
      </c>
      <c r="E91" s="38">
        <v>232080</v>
      </c>
      <c r="F91" s="32">
        <v>5803</v>
      </c>
      <c r="G91" s="35">
        <v>0</v>
      </c>
      <c r="H91" s="35">
        <v>5733</v>
      </c>
      <c r="I91" s="35">
        <v>70</v>
      </c>
      <c r="J91" s="33"/>
      <c r="K91" s="33"/>
      <c r="L91" s="33"/>
    </row>
    <row r="92" spans="1:12">
      <c r="A92" s="40" t="s">
        <v>315</v>
      </c>
      <c r="B92" s="34">
        <v>40000</v>
      </c>
      <c r="C92" s="32">
        <v>1000</v>
      </c>
      <c r="D92" s="34">
        <v>40</v>
      </c>
      <c r="E92" s="38">
        <v>33360</v>
      </c>
      <c r="F92" s="32">
        <v>866</v>
      </c>
      <c r="G92" s="35">
        <v>525</v>
      </c>
      <c r="H92" s="35">
        <v>341</v>
      </c>
      <c r="I92" s="35">
        <v>0</v>
      </c>
      <c r="J92" s="33"/>
      <c r="K92" s="33"/>
      <c r="L92" s="33"/>
    </row>
    <row r="93" spans="1:12">
      <c r="A93" s="40" t="s">
        <v>316</v>
      </c>
      <c r="B93" s="34">
        <v>69760</v>
      </c>
      <c r="C93" s="32">
        <v>1744</v>
      </c>
      <c r="D93" s="34">
        <v>40</v>
      </c>
      <c r="E93" s="38">
        <v>69680</v>
      </c>
      <c r="F93" s="32">
        <v>1742</v>
      </c>
      <c r="G93" s="35">
        <v>1742</v>
      </c>
      <c r="H93" s="35">
        <v>0</v>
      </c>
      <c r="I93" s="35">
        <v>0</v>
      </c>
      <c r="J93" s="33"/>
      <c r="K93" s="33"/>
      <c r="L93" s="33"/>
    </row>
    <row r="94" spans="1:12">
      <c r="A94" s="40" t="s">
        <v>317</v>
      </c>
      <c r="B94" s="34">
        <v>29200</v>
      </c>
      <c r="C94" s="32">
        <v>730</v>
      </c>
      <c r="D94" s="34">
        <v>40</v>
      </c>
      <c r="E94" s="38">
        <v>27480</v>
      </c>
      <c r="F94" s="32">
        <v>687</v>
      </c>
      <c r="G94" s="35">
        <v>687</v>
      </c>
      <c r="H94" s="35">
        <v>0</v>
      </c>
      <c r="I94" s="35">
        <v>0</v>
      </c>
      <c r="J94" s="33"/>
      <c r="K94" s="33"/>
      <c r="L94" s="33"/>
    </row>
    <row r="95" spans="1:12">
      <c r="A95" s="40" t="s">
        <v>318</v>
      </c>
      <c r="B95" s="34">
        <v>40000</v>
      </c>
      <c r="C95" s="32">
        <v>1000</v>
      </c>
      <c r="D95" s="34">
        <v>40</v>
      </c>
      <c r="E95" s="38">
        <v>39560</v>
      </c>
      <c r="F95" s="32">
        <v>989</v>
      </c>
      <c r="G95" s="35">
        <v>989</v>
      </c>
      <c r="H95" s="35">
        <v>0</v>
      </c>
      <c r="I95" s="35">
        <v>0</v>
      </c>
      <c r="J95" s="33"/>
      <c r="K95" s="33"/>
      <c r="L95" s="33"/>
    </row>
    <row r="96" spans="1:12">
      <c r="A96" s="40" t="s">
        <v>319</v>
      </c>
      <c r="B96" s="34">
        <v>36000</v>
      </c>
      <c r="C96" s="32">
        <v>900</v>
      </c>
      <c r="D96" s="34">
        <v>40</v>
      </c>
      <c r="E96" s="38">
        <v>34920</v>
      </c>
      <c r="F96" s="32">
        <v>873</v>
      </c>
      <c r="G96" s="35">
        <v>873</v>
      </c>
      <c r="H96" s="35">
        <v>0</v>
      </c>
      <c r="I96" s="35">
        <v>0</v>
      </c>
      <c r="J96" s="33"/>
      <c r="K96" s="33"/>
      <c r="L96" s="33"/>
    </row>
    <row r="97" spans="1:12">
      <c r="A97" s="40" t="s">
        <v>320</v>
      </c>
      <c r="B97" s="34">
        <v>79200</v>
      </c>
      <c r="C97" s="32">
        <v>1980</v>
      </c>
      <c r="D97" s="34">
        <v>40</v>
      </c>
      <c r="E97" s="38">
        <v>76920</v>
      </c>
      <c r="F97" s="32">
        <v>1949</v>
      </c>
      <c r="G97" s="35">
        <v>1949</v>
      </c>
      <c r="H97" s="35">
        <v>0</v>
      </c>
      <c r="I97" s="35">
        <v>0</v>
      </c>
      <c r="J97" s="33"/>
      <c r="K97" s="33"/>
      <c r="L97" s="33"/>
    </row>
    <row r="98" spans="1:12">
      <c r="A98" s="40" t="s">
        <v>321</v>
      </c>
      <c r="B98" s="34">
        <v>72000</v>
      </c>
      <c r="C98" s="32">
        <v>1800</v>
      </c>
      <c r="D98" s="34">
        <v>40</v>
      </c>
      <c r="E98" s="38">
        <v>62120</v>
      </c>
      <c r="F98" s="32">
        <v>1553</v>
      </c>
      <c r="G98" s="35">
        <v>1553</v>
      </c>
      <c r="H98" s="35">
        <v>0</v>
      </c>
      <c r="I98" s="35">
        <v>0</v>
      </c>
      <c r="J98" s="33"/>
      <c r="K98" s="33"/>
      <c r="L98" s="33"/>
    </row>
    <row r="99" spans="1:12">
      <c r="A99" s="40" t="s">
        <v>322</v>
      </c>
      <c r="B99" s="34">
        <v>44400</v>
      </c>
      <c r="C99" s="32">
        <v>1110</v>
      </c>
      <c r="D99" s="34">
        <v>40</v>
      </c>
      <c r="E99" s="38">
        <v>44400</v>
      </c>
      <c r="F99" s="32">
        <v>1180</v>
      </c>
      <c r="G99" s="35">
        <v>1098</v>
      </c>
      <c r="H99" s="35">
        <v>36</v>
      </c>
      <c r="I99" s="35">
        <v>46</v>
      </c>
      <c r="J99" s="33"/>
      <c r="K99" s="33"/>
      <c r="L99" s="33"/>
    </row>
    <row r="100" spans="1:12">
      <c r="A100" s="40" t="s">
        <v>323</v>
      </c>
      <c r="B100" s="34">
        <v>103120</v>
      </c>
      <c r="C100" s="32">
        <v>2578</v>
      </c>
      <c r="D100" s="34">
        <v>40</v>
      </c>
      <c r="E100" s="38">
        <v>98880</v>
      </c>
      <c r="F100" s="32">
        <v>2472</v>
      </c>
      <c r="G100" s="35">
        <v>2472</v>
      </c>
      <c r="H100" s="35">
        <v>0</v>
      </c>
      <c r="I100" s="35">
        <v>0</v>
      </c>
      <c r="J100" s="33"/>
      <c r="K100" s="33"/>
      <c r="L100" s="33"/>
    </row>
    <row r="101" spans="1:12">
      <c r="A101" s="40" t="s">
        <v>337</v>
      </c>
      <c r="B101" s="34">
        <v>80000</v>
      </c>
      <c r="C101" s="32">
        <v>2000</v>
      </c>
      <c r="D101" s="34">
        <v>40</v>
      </c>
      <c r="E101" s="38">
        <v>79960</v>
      </c>
      <c r="F101" s="32">
        <v>1999</v>
      </c>
      <c r="G101" s="35">
        <v>555</v>
      </c>
      <c r="H101" s="35">
        <v>1418</v>
      </c>
      <c r="I101" s="35">
        <v>26</v>
      </c>
      <c r="J101" s="33"/>
      <c r="K101" s="33"/>
      <c r="L101" s="33"/>
    </row>
    <row r="102" spans="1:12">
      <c r="A102" s="40" t="s">
        <v>325</v>
      </c>
      <c r="B102" s="34">
        <v>62000</v>
      </c>
      <c r="C102" s="32">
        <v>1550</v>
      </c>
      <c r="D102" s="34">
        <v>40</v>
      </c>
      <c r="E102" s="38">
        <v>50280</v>
      </c>
      <c r="F102" s="32">
        <v>1257</v>
      </c>
      <c r="G102" s="35">
        <v>1201</v>
      </c>
      <c r="H102" s="35">
        <v>0</v>
      </c>
      <c r="I102" s="35">
        <v>56</v>
      </c>
      <c r="J102" s="33"/>
      <c r="K102" s="33"/>
      <c r="L102" s="33"/>
    </row>
    <row r="103" spans="1:12">
      <c r="A103" s="40" t="s">
        <v>326</v>
      </c>
      <c r="B103" s="34">
        <v>28000</v>
      </c>
      <c r="C103" s="32">
        <v>700</v>
      </c>
      <c r="D103" s="34">
        <v>40</v>
      </c>
      <c r="E103" s="38">
        <v>28000</v>
      </c>
      <c r="F103" s="32">
        <v>700</v>
      </c>
      <c r="G103" s="35">
        <v>685</v>
      </c>
      <c r="H103" s="35">
        <v>0</v>
      </c>
      <c r="I103" s="35">
        <v>15</v>
      </c>
      <c r="J103" s="33"/>
      <c r="K103" s="33"/>
      <c r="L103" s="33"/>
    </row>
    <row r="104" spans="1:12">
      <c r="A104" s="40" t="s">
        <v>327</v>
      </c>
      <c r="B104" s="34">
        <v>76200</v>
      </c>
      <c r="C104" s="32">
        <v>1905</v>
      </c>
      <c r="D104" s="34">
        <v>40</v>
      </c>
      <c r="E104" s="38">
        <v>74320</v>
      </c>
      <c r="F104" s="32">
        <v>1858</v>
      </c>
      <c r="G104" s="35">
        <v>1843</v>
      </c>
      <c r="H104" s="35">
        <v>0</v>
      </c>
      <c r="I104" s="35">
        <v>15</v>
      </c>
      <c r="J104" s="33"/>
      <c r="K104" s="33"/>
      <c r="L104" s="33"/>
    </row>
    <row r="105" spans="1:12">
      <c r="A105" s="40" t="s">
        <v>328</v>
      </c>
      <c r="B105" s="34">
        <v>172000</v>
      </c>
      <c r="C105" s="32">
        <v>4300</v>
      </c>
      <c r="D105" s="34">
        <v>40</v>
      </c>
      <c r="E105" s="38">
        <v>118040</v>
      </c>
      <c r="F105" s="32">
        <v>3084</v>
      </c>
      <c r="G105" s="35">
        <v>3003</v>
      </c>
      <c r="H105" s="35">
        <v>9</v>
      </c>
      <c r="I105" s="35">
        <v>72</v>
      </c>
      <c r="J105" s="33"/>
      <c r="K105" s="33"/>
      <c r="L105" s="33"/>
    </row>
    <row r="106" spans="1:12">
      <c r="A106" s="40" t="s">
        <v>329</v>
      </c>
      <c r="B106" s="34">
        <v>31880</v>
      </c>
      <c r="C106" s="32">
        <v>797</v>
      </c>
      <c r="D106" s="34">
        <v>40</v>
      </c>
      <c r="E106" s="38">
        <v>28000</v>
      </c>
      <c r="F106" s="32">
        <v>703</v>
      </c>
      <c r="G106" s="35">
        <v>703</v>
      </c>
      <c r="H106" s="35">
        <v>0</v>
      </c>
      <c r="I106" s="35">
        <v>0</v>
      </c>
      <c r="J106" s="33"/>
      <c r="K106" s="33"/>
      <c r="L106" s="33"/>
    </row>
    <row r="107" spans="1:12">
      <c r="A107" s="40" t="s">
        <v>330</v>
      </c>
      <c r="B107" s="34">
        <v>52000</v>
      </c>
      <c r="C107" s="32">
        <v>1300</v>
      </c>
      <c r="D107" s="34">
        <v>40</v>
      </c>
      <c r="E107" s="38">
        <v>52000</v>
      </c>
      <c r="F107" s="32">
        <v>1300</v>
      </c>
      <c r="G107" s="35">
        <v>1300</v>
      </c>
      <c r="H107" s="35">
        <v>0</v>
      </c>
      <c r="I107" s="35">
        <v>0</v>
      </c>
      <c r="J107" s="33"/>
      <c r="K107" s="33"/>
      <c r="L107" s="33"/>
    </row>
    <row r="108" spans="1:12">
      <c r="A108" s="40" t="s">
        <v>331</v>
      </c>
      <c r="B108" s="34">
        <v>88000</v>
      </c>
      <c r="C108" s="32">
        <v>2200</v>
      </c>
      <c r="D108" s="34">
        <v>40</v>
      </c>
      <c r="E108" s="38">
        <v>67360</v>
      </c>
      <c r="F108" s="32">
        <v>1684</v>
      </c>
      <c r="G108" s="35">
        <v>104</v>
      </c>
      <c r="H108" s="35">
        <v>1452</v>
      </c>
      <c r="I108" s="35">
        <v>128</v>
      </c>
      <c r="J108" s="33"/>
      <c r="K108" s="33"/>
      <c r="L108" s="33"/>
    </row>
    <row r="109" spans="1:12">
      <c r="A109" s="40" t="s">
        <v>332</v>
      </c>
      <c r="B109" s="34">
        <v>100000</v>
      </c>
      <c r="C109" s="32">
        <v>2500</v>
      </c>
      <c r="D109" s="34">
        <v>40</v>
      </c>
      <c r="E109" s="38">
        <v>89000</v>
      </c>
      <c r="F109" s="32">
        <v>2225</v>
      </c>
      <c r="G109" s="35">
        <v>2223</v>
      </c>
      <c r="H109" s="35">
        <v>0</v>
      </c>
      <c r="I109" s="35">
        <v>2</v>
      </c>
      <c r="J109" s="33"/>
      <c r="K109" s="33"/>
      <c r="L109" s="33"/>
    </row>
    <row r="110" spans="1:12">
      <c r="A110" s="40" t="s">
        <v>333</v>
      </c>
      <c r="B110" s="34">
        <v>68000</v>
      </c>
      <c r="C110" s="32">
        <v>1700</v>
      </c>
      <c r="D110" s="34">
        <v>40</v>
      </c>
      <c r="E110" s="38">
        <v>54160</v>
      </c>
      <c r="F110" s="32">
        <v>1354</v>
      </c>
      <c r="G110" s="35">
        <v>0</v>
      </c>
      <c r="H110" s="35">
        <v>1003</v>
      </c>
      <c r="I110" s="35">
        <v>351</v>
      </c>
      <c r="J110" s="33"/>
      <c r="K110" s="33"/>
      <c r="L110" s="33"/>
    </row>
    <row r="111" spans="1:12">
      <c r="A111" s="42"/>
      <c r="B111" s="36"/>
      <c r="C111" s="36"/>
      <c r="D111" s="36"/>
      <c r="E111" s="36"/>
      <c r="F111" s="33"/>
      <c r="G111" s="36"/>
      <c r="H111" s="36"/>
      <c r="I111" s="33"/>
      <c r="J111" s="33"/>
      <c r="K111" s="33"/>
      <c r="L111" s="33"/>
    </row>
    <row r="112" spans="1:12">
      <c r="J112" s="33"/>
      <c r="K112" s="33"/>
      <c r="L112" s="33"/>
    </row>
    <row r="113" spans="10:12">
      <c r="J113" s="33"/>
      <c r="K113" s="33"/>
      <c r="L113" s="33"/>
    </row>
    <row r="114" spans="10:12">
      <c r="J114" s="33"/>
      <c r="K114" s="33"/>
      <c r="L114" s="33"/>
    </row>
    <row r="115" spans="10:12">
      <c r="J115" s="33"/>
      <c r="K115" s="33"/>
      <c r="L115" s="33"/>
    </row>
    <row r="116" spans="10:12">
      <c r="J116" s="33"/>
      <c r="K116" s="33"/>
      <c r="L116" s="33"/>
    </row>
    <row r="117" spans="10:12">
      <c r="J117" s="33"/>
      <c r="K117" s="33"/>
      <c r="L117" s="33"/>
    </row>
    <row r="118" spans="10:12">
      <c r="J118" s="33"/>
      <c r="K118" s="33"/>
      <c r="L118" s="33"/>
    </row>
    <row r="119" spans="10:12">
      <c r="J119" s="33"/>
      <c r="K119" s="33"/>
      <c r="L119" s="33"/>
    </row>
    <row r="120" spans="10:12">
      <c r="J120" s="33"/>
      <c r="K120" s="33"/>
      <c r="L120" s="33"/>
    </row>
    <row r="121" spans="10:12">
      <c r="J121" s="33"/>
      <c r="K121" s="33"/>
      <c r="L121" s="33"/>
    </row>
    <row r="122" spans="10:12">
      <c r="J122" s="33"/>
      <c r="K122" s="33"/>
      <c r="L122" s="33"/>
    </row>
    <row r="123" spans="10:12">
      <c r="J123" s="33"/>
      <c r="K123" s="33"/>
      <c r="L123" s="33"/>
    </row>
    <row r="124" spans="10:12">
      <c r="J124" s="33"/>
      <c r="K124" s="33"/>
      <c r="L124" s="33"/>
    </row>
    <row r="125" spans="10:12">
      <c r="J125" s="33"/>
      <c r="K125" s="33"/>
      <c r="L125" s="33"/>
    </row>
    <row r="126" spans="10:12">
      <c r="J126" s="33"/>
      <c r="K126" s="33"/>
      <c r="L126" s="33"/>
    </row>
    <row r="127" spans="10:12">
      <c r="J127" s="33"/>
      <c r="K127" s="33"/>
      <c r="L127" s="33"/>
    </row>
    <row r="128" spans="10:12">
      <c r="J128" s="33"/>
      <c r="K128" s="33"/>
      <c r="L128" s="33"/>
    </row>
    <row r="129" spans="10:12">
      <c r="J129" s="33"/>
      <c r="K129" s="33"/>
      <c r="L129" s="33"/>
    </row>
    <row r="130" spans="10:12">
      <c r="J130" s="33"/>
      <c r="K130" s="33"/>
      <c r="L130" s="33"/>
    </row>
    <row r="131" spans="10:12">
      <c r="J131" s="33"/>
      <c r="K131" s="33"/>
      <c r="L131" s="33"/>
    </row>
    <row r="132" spans="10:12">
      <c r="J132" s="33"/>
      <c r="K132" s="33"/>
      <c r="L132" s="33"/>
    </row>
    <row r="133" spans="10:12">
      <c r="J133" s="33"/>
      <c r="K133" s="33"/>
      <c r="L133" s="33"/>
    </row>
    <row r="134" spans="10:12">
      <c r="J134" s="33"/>
      <c r="K134" s="33"/>
      <c r="L134" s="33"/>
    </row>
    <row r="135" spans="10:12">
      <c r="J135" s="33"/>
      <c r="K135" s="33"/>
      <c r="L135" s="33"/>
    </row>
    <row r="136" spans="10:12">
      <c r="J136" s="33"/>
      <c r="K136" s="33"/>
      <c r="L136" s="33"/>
    </row>
    <row r="137" spans="10:12">
      <c r="J137" s="33"/>
      <c r="K137" s="33"/>
      <c r="L137" s="33"/>
    </row>
    <row r="138" spans="10:12">
      <c r="J138" s="33"/>
      <c r="K138" s="33"/>
      <c r="L138" s="33"/>
    </row>
    <row r="139" spans="10:12">
      <c r="J139" s="33"/>
      <c r="K139" s="33"/>
      <c r="L139" s="33"/>
    </row>
    <row r="140" spans="10:12">
      <c r="J140" s="33"/>
      <c r="K140" s="33"/>
      <c r="L140" s="33"/>
    </row>
    <row r="141" spans="10:12">
      <c r="J141" s="33"/>
      <c r="K141" s="33"/>
      <c r="L141" s="33"/>
    </row>
    <row r="142" spans="10:12">
      <c r="J142" s="33"/>
      <c r="K142" s="33"/>
      <c r="L142" s="33"/>
    </row>
    <row r="143" spans="10:12">
      <c r="J143" s="33"/>
      <c r="K143" s="33"/>
      <c r="L143" s="33"/>
    </row>
    <row r="144" spans="10:12">
      <c r="J144" s="33"/>
      <c r="K144" s="33"/>
      <c r="L144" s="33"/>
    </row>
    <row r="145" spans="10:12">
      <c r="J145" s="33"/>
      <c r="K145" s="33"/>
      <c r="L145" s="33"/>
    </row>
    <row r="146" spans="10:12">
      <c r="J146" s="33"/>
      <c r="K146" s="33"/>
      <c r="L146" s="33"/>
    </row>
    <row r="147" spans="10:12">
      <c r="J147" s="33"/>
      <c r="K147" s="33"/>
      <c r="L147" s="33"/>
    </row>
    <row r="148" spans="10:12">
      <c r="J148" s="33"/>
      <c r="K148" s="33"/>
      <c r="L148" s="33"/>
    </row>
    <row r="149" spans="10:12">
      <c r="J149" s="33"/>
      <c r="K149" s="33"/>
      <c r="L149" s="33"/>
    </row>
    <row r="150" spans="10:12">
      <c r="J150" s="33"/>
      <c r="K150" s="33"/>
      <c r="L150" s="33"/>
    </row>
    <row r="151" spans="10:12">
      <c r="J151" s="33"/>
      <c r="K151" s="33"/>
      <c r="L151" s="33"/>
    </row>
    <row r="152" spans="10:12">
      <c r="J152" s="33"/>
      <c r="K152" s="33"/>
      <c r="L152" s="33"/>
    </row>
    <row r="153" spans="10:12">
      <c r="J153" s="33"/>
      <c r="K153" s="33"/>
      <c r="L153" s="33"/>
    </row>
    <row r="154" spans="10:12">
      <c r="J154" s="33"/>
      <c r="K154" s="33"/>
      <c r="L154" s="33"/>
    </row>
    <row r="155" spans="10:12">
      <c r="J155" s="33"/>
      <c r="K155" s="33"/>
      <c r="L155" s="33"/>
    </row>
    <row r="156" spans="10:12">
      <c r="J156" s="33"/>
      <c r="K156" s="33"/>
      <c r="L156" s="33"/>
    </row>
    <row r="157" spans="10:12">
      <c r="J157" s="33"/>
      <c r="K157" s="33"/>
      <c r="L157" s="33"/>
    </row>
  </sheetData>
  <autoFilter ref="A1:I158" xr:uid="{00000000-0009-0000-0000-000006000000}">
    <sortState xmlns:xlrd2="http://schemas.microsoft.com/office/spreadsheetml/2017/richdata2" ref="A2:I158">
      <sortCondition ref="A1:A158"/>
    </sortState>
  </autoFilter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&amp;L&amp;G&amp;R&amp;P</oddFooter>
  </headerFooter>
  <legacy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F110"/>
  <sheetViews>
    <sheetView workbookViewId="0">
      <pane xSplit="1" ySplit="1" topLeftCell="B2" activePane="bottomRight" state="frozen"/>
      <selection pane="bottomRight" activeCell="F2" sqref="F2"/>
      <selection pane="bottomLeft" activeCell="A2" sqref="A2"/>
      <selection pane="topRight" activeCell="B1" sqref="B1"/>
    </sheetView>
  </sheetViews>
  <sheetFormatPr defaultRowHeight="13.5"/>
  <cols>
    <col min="1" max="1" width="28.140625" bestFit="1" customWidth="1"/>
    <col min="2" max="2" width="21.140625" bestFit="1" customWidth="1"/>
    <col min="3" max="3" width="23.140625" bestFit="1" customWidth="1"/>
    <col min="4" max="4" width="32.85546875" bestFit="1" customWidth="1"/>
    <col min="5" max="5" width="20.42578125" bestFit="1" customWidth="1"/>
    <col min="6" max="6" width="20.7109375" bestFit="1" customWidth="1"/>
  </cols>
  <sheetData>
    <row r="1" spans="1:6" ht="14.45">
      <c r="A1" s="1" t="s">
        <v>0</v>
      </c>
      <c r="B1" s="1" t="s">
        <v>187</v>
      </c>
      <c r="C1" s="1" t="s">
        <v>334</v>
      </c>
      <c r="D1" s="1" t="s">
        <v>200</v>
      </c>
      <c r="E1" s="1" t="s">
        <v>11</v>
      </c>
      <c r="F1" s="1" t="s">
        <v>12</v>
      </c>
    </row>
    <row r="2" spans="1:6" ht="14.45">
      <c r="A2" s="23" t="s">
        <v>339</v>
      </c>
      <c r="B2" s="24">
        <v>80000</v>
      </c>
      <c r="C2" s="25">
        <v>2000</v>
      </c>
      <c r="D2" s="24">
        <v>40</v>
      </c>
      <c r="E2" s="44">
        <v>80000</v>
      </c>
      <c r="F2" s="11">
        <v>2220</v>
      </c>
    </row>
    <row r="3" spans="1:6" ht="14.45">
      <c r="A3" s="23" t="s">
        <v>340</v>
      </c>
      <c r="B3" s="24">
        <v>44000</v>
      </c>
      <c r="C3" s="25">
        <v>1100</v>
      </c>
      <c r="D3" s="24">
        <v>40</v>
      </c>
      <c r="E3" s="44">
        <v>35530</v>
      </c>
      <c r="F3" s="11">
        <v>711</v>
      </c>
    </row>
    <row r="4" spans="1:6" ht="14.45">
      <c r="A4" s="23" t="s">
        <v>341</v>
      </c>
      <c r="B4" s="24">
        <v>30000</v>
      </c>
      <c r="C4" s="25">
        <v>750</v>
      </c>
      <c r="D4" s="24">
        <v>40</v>
      </c>
      <c r="E4" s="44">
        <v>14000</v>
      </c>
      <c r="F4" s="11">
        <v>356</v>
      </c>
    </row>
    <row r="5" spans="1:6" ht="14.45">
      <c r="A5" s="23" t="s">
        <v>342</v>
      </c>
      <c r="B5" s="24">
        <v>60000</v>
      </c>
      <c r="C5" s="25">
        <v>1500</v>
      </c>
      <c r="D5" s="24">
        <v>40</v>
      </c>
      <c r="E5" s="44">
        <v>60000</v>
      </c>
      <c r="F5" s="11">
        <v>1632</v>
      </c>
    </row>
    <row r="6" spans="1:6" ht="14.45">
      <c r="A6" s="23" t="s">
        <v>343</v>
      </c>
      <c r="B6" s="24">
        <v>32400</v>
      </c>
      <c r="C6" s="25">
        <v>810</v>
      </c>
      <c r="D6" s="24">
        <v>40</v>
      </c>
      <c r="E6" s="44">
        <v>32400</v>
      </c>
      <c r="F6" s="11">
        <v>811</v>
      </c>
    </row>
    <row r="7" spans="1:6" ht="14.45">
      <c r="A7" s="23" t="s">
        <v>344</v>
      </c>
      <c r="B7" s="24">
        <v>165320</v>
      </c>
      <c r="C7" s="25">
        <v>4133</v>
      </c>
      <c r="D7" s="24">
        <v>40</v>
      </c>
      <c r="E7" s="44">
        <v>32000</v>
      </c>
      <c r="F7" s="11">
        <v>833</v>
      </c>
    </row>
    <row r="8" spans="1:6" ht="14.45">
      <c r="A8" s="23" t="s">
        <v>345</v>
      </c>
      <c r="B8" s="24">
        <v>91000</v>
      </c>
      <c r="C8" s="25">
        <v>2275</v>
      </c>
      <c r="D8" s="24">
        <v>40</v>
      </c>
      <c r="E8" s="44">
        <v>86400</v>
      </c>
      <c r="F8" s="11">
        <v>2262</v>
      </c>
    </row>
    <row r="9" spans="1:6" ht="14.45">
      <c r="A9" s="23" t="s">
        <v>346</v>
      </c>
      <c r="B9" s="24">
        <v>6000</v>
      </c>
      <c r="C9" s="25">
        <v>150</v>
      </c>
      <c r="D9" s="24">
        <v>40</v>
      </c>
      <c r="E9" s="44">
        <v>6000</v>
      </c>
      <c r="F9" s="11">
        <v>423</v>
      </c>
    </row>
    <row r="10" spans="1:6" ht="14.45">
      <c r="A10" s="23" t="s">
        <v>347</v>
      </c>
      <c r="B10" s="24">
        <v>30000</v>
      </c>
      <c r="C10" s="25">
        <v>750</v>
      </c>
      <c r="D10" s="24">
        <v>40</v>
      </c>
      <c r="E10" s="44">
        <v>26480</v>
      </c>
      <c r="F10" s="11">
        <v>938</v>
      </c>
    </row>
    <row r="11" spans="1:6" ht="14.45">
      <c r="A11" s="23" t="s">
        <v>348</v>
      </c>
      <c r="B11" s="24">
        <v>51116</v>
      </c>
      <c r="C11" s="25">
        <v>1759</v>
      </c>
      <c r="D11" s="24">
        <v>29</v>
      </c>
      <c r="E11" s="44">
        <v>28539.040000000001</v>
      </c>
      <c r="F11" s="11">
        <v>1344</v>
      </c>
    </row>
    <row r="12" spans="1:6" ht="14.45">
      <c r="A12" s="23" t="s">
        <v>349</v>
      </c>
      <c r="B12" s="24">
        <v>92000</v>
      </c>
      <c r="C12" s="25">
        <v>2300</v>
      </c>
      <c r="D12" s="24">
        <v>40</v>
      </c>
      <c r="E12" s="44">
        <v>87600</v>
      </c>
      <c r="F12" s="11">
        <v>2190</v>
      </c>
    </row>
    <row r="13" spans="1:6" ht="14.45">
      <c r="A13" s="23" t="s">
        <v>350</v>
      </c>
      <c r="B13" s="24">
        <v>160000</v>
      </c>
      <c r="C13" s="25">
        <v>4000</v>
      </c>
      <c r="D13" s="24">
        <v>40</v>
      </c>
      <c r="E13" s="44">
        <v>159994</v>
      </c>
      <c r="F13" s="11">
        <v>4013</v>
      </c>
    </row>
    <row r="14" spans="1:6" ht="14.45">
      <c r="A14" s="23" t="s">
        <v>351</v>
      </c>
      <c r="B14" s="24">
        <v>30960</v>
      </c>
      <c r="C14" s="25">
        <v>774</v>
      </c>
      <c r="D14" s="24">
        <v>40</v>
      </c>
      <c r="E14" s="44">
        <v>27090</v>
      </c>
      <c r="F14" s="11">
        <v>775</v>
      </c>
    </row>
    <row r="15" spans="1:6" ht="14.45">
      <c r="A15" s="23" t="s">
        <v>352</v>
      </c>
      <c r="B15" s="24">
        <v>60000</v>
      </c>
      <c r="C15" s="25">
        <v>1500</v>
      </c>
      <c r="D15" s="24">
        <v>40</v>
      </c>
      <c r="E15" s="44">
        <v>60000</v>
      </c>
      <c r="F15" s="11">
        <v>1500</v>
      </c>
    </row>
    <row r="16" spans="1:6" ht="14.45">
      <c r="A16" s="23" t="s">
        <v>353</v>
      </c>
      <c r="B16" s="24">
        <v>80000</v>
      </c>
      <c r="C16" s="25">
        <v>2000</v>
      </c>
      <c r="D16" s="24">
        <v>40</v>
      </c>
      <c r="E16" s="44">
        <v>43840</v>
      </c>
      <c r="F16" s="11">
        <v>1096</v>
      </c>
    </row>
    <row r="17" spans="1:6" ht="14.45">
      <c r="A17" s="23" t="s">
        <v>354</v>
      </c>
      <c r="B17" s="24">
        <v>4520</v>
      </c>
      <c r="C17" s="25">
        <v>113</v>
      </c>
      <c r="D17" s="24">
        <v>40</v>
      </c>
      <c r="E17" s="44">
        <v>3360</v>
      </c>
      <c r="F17" s="11">
        <v>84</v>
      </c>
    </row>
    <row r="18" spans="1:6" ht="14.45">
      <c r="A18" s="23" t="s">
        <v>355</v>
      </c>
      <c r="B18" s="24">
        <v>132000</v>
      </c>
      <c r="C18" s="25">
        <v>3300</v>
      </c>
      <c r="D18" s="24">
        <v>40</v>
      </c>
      <c r="E18" s="44">
        <v>117680</v>
      </c>
      <c r="F18" s="11">
        <v>2942</v>
      </c>
    </row>
    <row r="19" spans="1:6" ht="14.45">
      <c r="A19" s="23" t="s">
        <v>356</v>
      </c>
      <c r="B19" s="24">
        <v>100000</v>
      </c>
      <c r="C19" s="25">
        <v>2500</v>
      </c>
      <c r="D19" s="24">
        <v>40</v>
      </c>
      <c r="E19" s="44">
        <v>39400</v>
      </c>
      <c r="F19" s="11">
        <v>985</v>
      </c>
    </row>
    <row r="20" spans="1:6" ht="14.45">
      <c r="A20" s="23" t="s">
        <v>357</v>
      </c>
      <c r="B20" s="24">
        <v>56000</v>
      </c>
      <c r="C20" s="25">
        <v>1400</v>
      </c>
      <c r="D20" s="24">
        <v>40</v>
      </c>
      <c r="E20" s="44">
        <v>50880</v>
      </c>
      <c r="F20" s="11">
        <v>1272</v>
      </c>
    </row>
    <row r="21" spans="1:6" ht="14.45">
      <c r="A21" s="23" t="s">
        <v>358</v>
      </c>
      <c r="B21" s="24">
        <v>120000</v>
      </c>
      <c r="C21" s="25">
        <v>3000</v>
      </c>
      <c r="D21" s="24">
        <v>40</v>
      </c>
      <c r="E21" s="44">
        <v>30000</v>
      </c>
      <c r="F21" s="11">
        <v>2998</v>
      </c>
    </row>
    <row r="22" spans="1:6" ht="14.45">
      <c r="A22" s="23" t="s">
        <v>359</v>
      </c>
      <c r="B22" s="24">
        <v>60000</v>
      </c>
      <c r="C22" s="25">
        <v>1500</v>
      </c>
      <c r="D22" s="24">
        <v>40</v>
      </c>
      <c r="E22" s="44">
        <v>60000</v>
      </c>
      <c r="F22" s="11">
        <v>1516</v>
      </c>
    </row>
    <row r="23" spans="1:6" ht="14.45">
      <c r="A23" s="23" t="s">
        <v>360</v>
      </c>
      <c r="B23" s="24">
        <v>240000</v>
      </c>
      <c r="C23" s="25">
        <v>6000</v>
      </c>
      <c r="D23" s="24">
        <v>40</v>
      </c>
      <c r="E23" s="44">
        <v>141600</v>
      </c>
      <c r="F23" s="11">
        <v>3540</v>
      </c>
    </row>
    <row r="24" spans="1:6" ht="14.45">
      <c r="A24" s="23" t="s">
        <v>361</v>
      </c>
      <c r="B24" s="24">
        <v>40000</v>
      </c>
      <c r="C24" s="25">
        <v>1000</v>
      </c>
      <c r="D24" s="24">
        <v>40</v>
      </c>
      <c r="E24" s="44">
        <v>36760</v>
      </c>
      <c r="F24" s="11">
        <v>919</v>
      </c>
    </row>
    <row r="25" spans="1:6" ht="14.45">
      <c r="A25" s="23" t="s">
        <v>362</v>
      </c>
      <c r="B25" s="24">
        <v>76000</v>
      </c>
      <c r="C25" s="25">
        <v>1900</v>
      </c>
      <c r="D25" s="24">
        <v>40</v>
      </c>
      <c r="E25" s="44">
        <v>76000</v>
      </c>
      <c r="F25" s="11">
        <v>2718</v>
      </c>
    </row>
    <row r="26" spans="1:6" ht="14.45">
      <c r="A26" s="23" t="s">
        <v>363</v>
      </c>
      <c r="B26" s="24">
        <v>188000</v>
      </c>
      <c r="C26" s="25">
        <v>4700</v>
      </c>
      <c r="D26" s="24">
        <v>40</v>
      </c>
      <c r="E26" s="44">
        <v>82320</v>
      </c>
      <c r="F26" s="11">
        <v>2058</v>
      </c>
    </row>
    <row r="27" spans="1:6" ht="14.45">
      <c r="A27" s="23" t="s">
        <v>364</v>
      </c>
      <c r="B27" s="24">
        <v>80000</v>
      </c>
      <c r="C27" s="25">
        <v>2000</v>
      </c>
      <c r="D27" s="24">
        <v>40</v>
      </c>
      <c r="E27" s="44">
        <v>80000</v>
      </c>
      <c r="F27" s="11">
        <v>2716</v>
      </c>
    </row>
    <row r="28" spans="1:6" ht="14.45">
      <c r="A28" s="23" t="s">
        <v>365</v>
      </c>
      <c r="B28" s="24">
        <v>114000</v>
      </c>
      <c r="C28" s="25">
        <v>2850</v>
      </c>
      <c r="D28" s="24">
        <v>40</v>
      </c>
      <c r="E28" s="44">
        <v>92960</v>
      </c>
      <c r="F28" s="11">
        <v>2304</v>
      </c>
    </row>
    <row r="29" spans="1:6" ht="14.45">
      <c r="A29" s="23" t="s">
        <v>366</v>
      </c>
      <c r="B29" s="24">
        <v>158040</v>
      </c>
      <c r="C29" s="25">
        <v>3951</v>
      </c>
      <c r="D29" s="24">
        <v>40</v>
      </c>
      <c r="E29" s="44">
        <v>158040</v>
      </c>
      <c r="F29" s="11">
        <v>3951</v>
      </c>
    </row>
    <row r="30" spans="1:6" ht="14.45">
      <c r="A30" s="23" t="s">
        <v>367</v>
      </c>
      <c r="B30" s="24">
        <v>70000</v>
      </c>
      <c r="C30" s="25">
        <v>1750</v>
      </c>
      <c r="D30" s="24">
        <v>40</v>
      </c>
      <c r="E30" s="44">
        <v>55680</v>
      </c>
      <c r="F30" s="11">
        <v>1392</v>
      </c>
    </row>
    <row r="31" spans="1:6" ht="14.45">
      <c r="A31" s="23" t="s">
        <v>368</v>
      </c>
      <c r="B31" s="24">
        <v>80000</v>
      </c>
      <c r="C31" s="25">
        <v>2000</v>
      </c>
      <c r="D31" s="24">
        <v>40</v>
      </c>
      <c r="E31" s="44">
        <v>73395</v>
      </c>
      <c r="F31" s="11">
        <v>2501</v>
      </c>
    </row>
    <row r="32" spans="1:6" ht="14.45">
      <c r="A32" s="23" t="s">
        <v>369</v>
      </c>
      <c r="B32" s="24">
        <v>19000</v>
      </c>
      <c r="C32" s="25">
        <v>500</v>
      </c>
      <c r="D32" s="24">
        <v>38</v>
      </c>
      <c r="E32" s="44">
        <v>23674</v>
      </c>
      <c r="F32" s="11">
        <v>588</v>
      </c>
    </row>
    <row r="33" spans="1:6" ht="14.45">
      <c r="A33" s="23" t="s">
        <v>370</v>
      </c>
      <c r="B33" s="24">
        <v>260000</v>
      </c>
      <c r="C33" s="25">
        <v>6500</v>
      </c>
      <c r="D33" s="24">
        <v>40</v>
      </c>
      <c r="E33" s="44">
        <v>253040</v>
      </c>
      <c r="F33" s="11">
        <v>6378</v>
      </c>
    </row>
    <row r="34" spans="1:6" ht="14.45">
      <c r="A34" s="23" t="s">
        <v>371</v>
      </c>
      <c r="B34" s="24">
        <v>32000</v>
      </c>
      <c r="C34" s="25">
        <v>800</v>
      </c>
      <c r="D34" s="24">
        <v>40</v>
      </c>
      <c r="E34" s="44">
        <v>29080</v>
      </c>
      <c r="F34" s="11">
        <v>727</v>
      </c>
    </row>
    <row r="35" spans="1:6" ht="14.45">
      <c r="A35" s="23" t="s">
        <v>372</v>
      </c>
      <c r="B35" s="24">
        <v>20000</v>
      </c>
      <c r="C35" s="25">
        <v>500</v>
      </c>
      <c r="D35" s="24">
        <v>40</v>
      </c>
      <c r="E35" s="44">
        <v>0</v>
      </c>
      <c r="F35" s="11">
        <v>1339</v>
      </c>
    </row>
    <row r="36" spans="1:6" ht="14.45">
      <c r="A36" s="23" t="s">
        <v>373</v>
      </c>
      <c r="B36" s="24">
        <v>50000</v>
      </c>
      <c r="C36" s="25">
        <v>1250</v>
      </c>
      <c r="D36" s="24">
        <v>40</v>
      </c>
      <c r="E36" s="44">
        <v>10720</v>
      </c>
      <c r="F36" s="11">
        <v>686</v>
      </c>
    </row>
    <row r="37" spans="1:6" ht="14.45">
      <c r="A37" s="23" t="s">
        <v>374</v>
      </c>
      <c r="B37" s="24">
        <v>106600</v>
      </c>
      <c r="C37" s="25">
        <v>2665</v>
      </c>
      <c r="D37" s="24">
        <v>40</v>
      </c>
      <c r="E37" s="44">
        <v>106582</v>
      </c>
      <c r="F37" s="11">
        <v>3586</v>
      </c>
    </row>
    <row r="38" spans="1:6" ht="14.45">
      <c r="A38" s="23" t="s">
        <v>375</v>
      </c>
      <c r="B38" s="24">
        <v>42000</v>
      </c>
      <c r="C38" s="25">
        <v>1050</v>
      </c>
      <c r="D38" s="24">
        <v>40</v>
      </c>
      <c r="E38" s="44">
        <v>33240</v>
      </c>
      <c r="F38" s="11">
        <v>969</v>
      </c>
    </row>
    <row r="39" spans="1:6" ht="14.45">
      <c r="A39" s="23" t="s">
        <v>376</v>
      </c>
      <c r="B39" s="24">
        <v>23040</v>
      </c>
      <c r="C39" s="25">
        <v>576</v>
      </c>
      <c r="D39" s="24">
        <v>40</v>
      </c>
      <c r="E39" s="44">
        <v>21080</v>
      </c>
      <c r="F39" s="11">
        <v>527</v>
      </c>
    </row>
    <row r="40" spans="1:6" ht="14.45">
      <c r="A40" s="23" t="s">
        <v>377</v>
      </c>
      <c r="B40" s="24">
        <v>14000</v>
      </c>
      <c r="C40" s="25">
        <v>350</v>
      </c>
      <c r="D40" s="24">
        <v>40</v>
      </c>
      <c r="E40" s="44">
        <v>6200</v>
      </c>
      <c r="F40" s="11">
        <v>222</v>
      </c>
    </row>
    <row r="41" spans="1:6" ht="14.45">
      <c r="A41" s="23" t="s">
        <v>378</v>
      </c>
      <c r="B41" s="24">
        <v>162000</v>
      </c>
      <c r="C41" s="25">
        <v>4050</v>
      </c>
      <c r="D41" s="24">
        <v>40</v>
      </c>
      <c r="E41" s="44">
        <v>139470</v>
      </c>
      <c r="F41" s="11">
        <v>3487</v>
      </c>
    </row>
    <row r="42" spans="1:6" ht="14.45">
      <c r="A42" s="23" t="s">
        <v>379</v>
      </c>
      <c r="B42" s="24">
        <v>200040</v>
      </c>
      <c r="C42" s="25">
        <v>4958</v>
      </c>
      <c r="D42" s="24">
        <v>40</v>
      </c>
      <c r="E42" s="44">
        <v>66120</v>
      </c>
      <c r="F42" s="11">
        <v>1653</v>
      </c>
    </row>
    <row r="43" spans="1:6" ht="14.45">
      <c r="A43" s="23" t="s">
        <v>380</v>
      </c>
      <c r="B43" s="24">
        <v>14750</v>
      </c>
      <c r="C43" s="25">
        <v>500</v>
      </c>
      <c r="D43" s="24">
        <v>29</v>
      </c>
      <c r="E43" s="44">
        <v>14750</v>
      </c>
      <c r="F43" s="11">
        <v>470</v>
      </c>
    </row>
    <row r="44" spans="1:6" ht="14.45">
      <c r="A44" s="23" t="s">
        <v>381</v>
      </c>
      <c r="B44" s="24">
        <v>158000</v>
      </c>
      <c r="C44" s="25">
        <v>3950</v>
      </c>
      <c r="D44" s="24">
        <v>40</v>
      </c>
      <c r="E44" s="44">
        <v>158000</v>
      </c>
      <c r="F44" s="11">
        <v>3950</v>
      </c>
    </row>
    <row r="45" spans="1:6" ht="14.45">
      <c r="A45" s="23" t="s">
        <v>382</v>
      </c>
      <c r="B45" s="24">
        <v>60000</v>
      </c>
      <c r="C45" s="25">
        <v>1500</v>
      </c>
      <c r="D45" s="24">
        <v>40</v>
      </c>
      <c r="E45" s="44">
        <v>55600</v>
      </c>
      <c r="F45" s="11">
        <v>1716</v>
      </c>
    </row>
    <row r="46" spans="1:6" ht="14.45">
      <c r="A46" s="23" t="s">
        <v>383</v>
      </c>
      <c r="B46" s="24">
        <v>72000</v>
      </c>
      <c r="C46" s="25">
        <v>1800</v>
      </c>
      <c r="D46" s="24">
        <v>40</v>
      </c>
      <c r="E46" s="44">
        <v>72000</v>
      </c>
      <c r="F46" s="11">
        <v>1800</v>
      </c>
    </row>
    <row r="47" spans="1:6" ht="14.45">
      <c r="A47" s="23" t="s">
        <v>384</v>
      </c>
      <c r="B47" s="24">
        <v>49000</v>
      </c>
      <c r="C47" s="25">
        <v>1225</v>
      </c>
      <c r="D47" s="24">
        <v>40</v>
      </c>
      <c r="E47" s="44">
        <v>49000</v>
      </c>
      <c r="F47" s="11">
        <v>1784</v>
      </c>
    </row>
    <row r="48" spans="1:6" ht="14.45">
      <c r="A48" s="23" t="s">
        <v>385</v>
      </c>
      <c r="B48" s="24">
        <v>360000</v>
      </c>
      <c r="C48" s="25">
        <v>9000</v>
      </c>
      <c r="D48" s="24">
        <v>40</v>
      </c>
      <c r="E48" s="44">
        <v>294080</v>
      </c>
      <c r="F48" s="11">
        <v>7352</v>
      </c>
    </row>
    <row r="49" spans="1:6" ht="14.45">
      <c r="A49" s="23" t="s">
        <v>386</v>
      </c>
      <c r="B49" s="24">
        <v>62320</v>
      </c>
      <c r="C49" s="25">
        <v>1558</v>
      </c>
      <c r="D49" s="24">
        <v>40</v>
      </c>
      <c r="E49" s="44">
        <v>62320</v>
      </c>
      <c r="F49" s="11">
        <v>1450</v>
      </c>
    </row>
    <row r="50" spans="1:6" ht="14.45">
      <c r="A50" s="23" t="s">
        <v>387</v>
      </c>
      <c r="B50" s="24">
        <v>60000</v>
      </c>
      <c r="C50" s="25">
        <v>1500</v>
      </c>
      <c r="D50" s="24">
        <v>40</v>
      </c>
      <c r="E50" s="44">
        <v>13000</v>
      </c>
      <c r="F50" s="11">
        <v>1286</v>
      </c>
    </row>
    <row r="51" spans="1:6" ht="14.45">
      <c r="A51" s="23" t="s">
        <v>388</v>
      </c>
      <c r="B51" s="24">
        <v>171640</v>
      </c>
      <c r="C51" s="25">
        <v>4291</v>
      </c>
      <c r="D51" s="24">
        <v>40</v>
      </c>
      <c r="E51" s="44">
        <v>97080</v>
      </c>
      <c r="F51" s="11">
        <v>1622</v>
      </c>
    </row>
    <row r="52" spans="1:6" ht="14.45">
      <c r="A52" s="23" t="s">
        <v>389</v>
      </c>
      <c r="B52" s="24">
        <v>36000</v>
      </c>
      <c r="C52" s="25">
        <v>900</v>
      </c>
      <c r="D52" s="24">
        <v>40</v>
      </c>
      <c r="E52" s="44">
        <v>29254</v>
      </c>
      <c r="F52" s="11">
        <v>1217</v>
      </c>
    </row>
    <row r="53" spans="1:6" ht="14.45">
      <c r="A53" s="23" t="s">
        <v>390</v>
      </c>
      <c r="B53" s="24">
        <v>24000</v>
      </c>
      <c r="C53" s="25">
        <v>600</v>
      </c>
      <c r="D53" s="24">
        <v>40</v>
      </c>
      <c r="E53" s="44">
        <v>28960</v>
      </c>
      <c r="F53" s="11">
        <v>724</v>
      </c>
    </row>
    <row r="54" spans="1:6" ht="14.45">
      <c r="A54" s="23" t="s">
        <v>391</v>
      </c>
      <c r="B54" s="24">
        <v>145160</v>
      </c>
      <c r="C54" s="25">
        <v>3629</v>
      </c>
      <c r="D54" s="24">
        <v>40</v>
      </c>
      <c r="E54" s="44">
        <v>147320</v>
      </c>
      <c r="F54" s="11">
        <v>3717</v>
      </c>
    </row>
    <row r="55" spans="1:6" ht="14.45">
      <c r="A55" s="23" t="s">
        <v>392</v>
      </c>
      <c r="B55" s="24">
        <v>92000</v>
      </c>
      <c r="C55" s="25">
        <v>2300</v>
      </c>
      <c r="D55" s="24">
        <v>40</v>
      </c>
      <c r="E55" s="44">
        <v>50050</v>
      </c>
      <c r="F55" s="11">
        <v>1764</v>
      </c>
    </row>
    <row r="56" spans="1:6" ht="14.45">
      <c r="A56" s="23" t="s">
        <v>393</v>
      </c>
      <c r="B56" s="24">
        <v>120000</v>
      </c>
      <c r="C56" s="25">
        <v>3000</v>
      </c>
      <c r="D56" s="24">
        <v>40</v>
      </c>
      <c r="E56" s="44">
        <v>107640</v>
      </c>
      <c r="F56" s="11">
        <v>2691</v>
      </c>
    </row>
    <row r="57" spans="1:6" ht="14.45">
      <c r="A57" s="23" t="s">
        <v>394</v>
      </c>
      <c r="B57" s="24">
        <v>18080</v>
      </c>
      <c r="C57" s="25">
        <v>452</v>
      </c>
      <c r="D57" s="24">
        <v>40</v>
      </c>
      <c r="E57" s="44">
        <v>12360</v>
      </c>
      <c r="F57" s="11">
        <v>309</v>
      </c>
    </row>
    <row r="58" spans="1:6" ht="14.45">
      <c r="A58" s="23" t="s">
        <v>395</v>
      </c>
      <c r="B58" s="24">
        <v>52000</v>
      </c>
      <c r="C58" s="25">
        <v>1300</v>
      </c>
      <c r="D58" s="24">
        <v>40</v>
      </c>
      <c r="E58" s="44">
        <v>52000</v>
      </c>
      <c r="F58" s="11">
        <v>1300</v>
      </c>
    </row>
    <row r="59" spans="1:6" ht="14.45">
      <c r="A59" s="23" t="s">
        <v>396</v>
      </c>
      <c r="B59" s="24">
        <v>96960</v>
      </c>
      <c r="C59" s="25">
        <v>2424</v>
      </c>
      <c r="D59" s="24">
        <v>40</v>
      </c>
      <c r="E59" s="44">
        <v>43860</v>
      </c>
      <c r="F59" s="11">
        <v>2107</v>
      </c>
    </row>
    <row r="60" spans="1:6" ht="14.45">
      <c r="A60" s="23" t="s">
        <v>397</v>
      </c>
      <c r="B60" s="24">
        <v>10000</v>
      </c>
      <c r="C60" s="25">
        <v>250</v>
      </c>
      <c r="D60" s="24">
        <v>40</v>
      </c>
      <c r="E60" s="44">
        <v>8800</v>
      </c>
      <c r="F60" s="11">
        <v>139</v>
      </c>
    </row>
    <row r="61" spans="1:6" ht="14.45">
      <c r="A61" s="23" t="s">
        <v>398</v>
      </c>
      <c r="B61" s="24">
        <v>29000</v>
      </c>
      <c r="C61" s="25">
        <v>725</v>
      </c>
      <c r="D61" s="24">
        <v>40</v>
      </c>
      <c r="E61" s="44">
        <v>24800</v>
      </c>
      <c r="F61" s="11">
        <v>620</v>
      </c>
    </row>
    <row r="62" spans="1:6" ht="14.45">
      <c r="A62" s="23" t="s">
        <v>399</v>
      </c>
      <c r="B62" s="24">
        <v>76000</v>
      </c>
      <c r="C62" s="25">
        <v>1900</v>
      </c>
      <c r="D62" s="24">
        <v>40</v>
      </c>
      <c r="E62" s="44">
        <v>69560</v>
      </c>
      <c r="F62" s="11">
        <v>1802</v>
      </c>
    </row>
    <row r="63" spans="1:6" ht="14.45">
      <c r="A63" s="23" t="s">
        <v>400</v>
      </c>
      <c r="B63" s="24">
        <v>66000</v>
      </c>
      <c r="C63" s="25">
        <v>1650</v>
      </c>
      <c r="D63" s="24">
        <v>40</v>
      </c>
      <c r="E63" s="44">
        <v>49987</v>
      </c>
      <c r="F63" s="11">
        <v>1356</v>
      </c>
    </row>
    <row r="64" spans="1:6" ht="14.45">
      <c r="A64" s="23" t="s">
        <v>401</v>
      </c>
      <c r="B64" s="24">
        <v>24400</v>
      </c>
      <c r="C64" s="25">
        <v>610</v>
      </c>
      <c r="D64" s="24">
        <v>40</v>
      </c>
      <c r="E64" s="44">
        <v>14600</v>
      </c>
      <c r="F64" s="11">
        <v>365</v>
      </c>
    </row>
    <row r="65" spans="1:6" ht="14.45">
      <c r="A65" s="23" t="s">
        <v>402</v>
      </c>
      <c r="B65" s="24">
        <v>50000</v>
      </c>
      <c r="C65" s="25">
        <v>1250</v>
      </c>
      <c r="D65" s="24">
        <v>40</v>
      </c>
      <c r="E65" s="44">
        <v>23725</v>
      </c>
      <c r="F65" s="11">
        <v>678</v>
      </c>
    </row>
    <row r="66" spans="1:6" ht="14.45">
      <c r="A66" s="23" t="s">
        <v>403</v>
      </c>
      <c r="B66" s="24">
        <v>78000</v>
      </c>
      <c r="C66" s="25">
        <v>1950</v>
      </c>
      <c r="D66" s="24">
        <v>40</v>
      </c>
      <c r="E66" s="44">
        <v>71587.5</v>
      </c>
      <c r="F66" s="11">
        <v>1836</v>
      </c>
    </row>
    <row r="67" spans="1:6" ht="14.45">
      <c r="A67" s="23" t="s">
        <v>404</v>
      </c>
      <c r="B67" s="24">
        <v>68000</v>
      </c>
      <c r="C67" s="25">
        <v>1700</v>
      </c>
      <c r="D67" s="24">
        <v>40</v>
      </c>
      <c r="E67" s="44">
        <v>53120</v>
      </c>
      <c r="F67" s="11">
        <v>1365</v>
      </c>
    </row>
    <row r="68" spans="1:6" ht="14.45">
      <c r="A68" s="23" t="s">
        <v>405</v>
      </c>
      <c r="B68" s="24">
        <v>13200</v>
      </c>
      <c r="C68" s="25">
        <v>330</v>
      </c>
      <c r="D68" s="24">
        <v>40</v>
      </c>
      <c r="E68" s="44">
        <v>13216</v>
      </c>
      <c r="F68" s="11">
        <v>330</v>
      </c>
    </row>
    <row r="69" spans="1:6" ht="14.45">
      <c r="A69" s="23" t="s">
        <v>406</v>
      </c>
      <c r="B69" s="24">
        <v>40000</v>
      </c>
      <c r="C69" s="25">
        <v>1000</v>
      </c>
      <c r="D69" s="24">
        <v>40</v>
      </c>
      <c r="E69" s="44">
        <v>40000</v>
      </c>
      <c r="F69" s="11">
        <v>1000</v>
      </c>
    </row>
    <row r="70" spans="1:6" ht="14.45">
      <c r="A70" s="23" t="s">
        <v>407</v>
      </c>
      <c r="B70" s="24">
        <v>33840</v>
      </c>
      <c r="C70" s="25">
        <v>846</v>
      </c>
      <c r="D70" s="24">
        <v>40</v>
      </c>
      <c r="E70" s="44">
        <v>33840</v>
      </c>
      <c r="F70" s="11">
        <v>846</v>
      </c>
    </row>
    <row r="71" spans="1:6" ht="14.45">
      <c r="A71" s="23" t="s">
        <v>408</v>
      </c>
      <c r="B71" s="24">
        <v>79600</v>
      </c>
      <c r="C71" s="25">
        <v>1990</v>
      </c>
      <c r="D71" s="24">
        <v>40</v>
      </c>
      <c r="E71" s="44">
        <v>81240</v>
      </c>
      <c r="F71" s="11">
        <v>2025</v>
      </c>
    </row>
    <row r="72" spans="1:6" ht="14.45">
      <c r="A72" s="23" t="s">
        <v>409</v>
      </c>
      <c r="B72" s="24">
        <v>80000</v>
      </c>
      <c r="C72" s="25">
        <v>2000</v>
      </c>
      <c r="D72" s="24">
        <v>40</v>
      </c>
      <c r="E72" s="44">
        <v>32560</v>
      </c>
      <c r="F72" s="11">
        <v>1512</v>
      </c>
    </row>
    <row r="73" spans="1:6" ht="14.45">
      <c r="A73" s="23" t="s">
        <v>410</v>
      </c>
      <c r="B73" s="24">
        <v>28280</v>
      </c>
      <c r="C73" s="25">
        <v>707</v>
      </c>
      <c r="D73" s="24">
        <v>40</v>
      </c>
      <c r="E73" s="44">
        <v>28280</v>
      </c>
      <c r="F73" s="11">
        <v>827</v>
      </c>
    </row>
    <row r="74" spans="1:6" ht="14.45">
      <c r="A74" s="23" t="s">
        <v>411</v>
      </c>
      <c r="B74" s="24">
        <v>20000</v>
      </c>
      <c r="C74" s="25">
        <v>2000</v>
      </c>
      <c r="D74" s="24">
        <v>10</v>
      </c>
      <c r="E74" s="44">
        <v>19600</v>
      </c>
      <c r="F74" s="11">
        <v>2173</v>
      </c>
    </row>
    <row r="75" spans="1:6" ht="14.45">
      <c r="A75" s="23" t="s">
        <v>412</v>
      </c>
      <c r="B75" s="24">
        <v>40960</v>
      </c>
      <c r="C75" s="25">
        <v>1024</v>
      </c>
      <c r="D75" s="24">
        <v>40</v>
      </c>
      <c r="E75" s="44">
        <v>40960</v>
      </c>
      <c r="F75" s="11">
        <v>1080</v>
      </c>
    </row>
    <row r="76" spans="1:6" ht="14.45">
      <c r="A76" s="23" t="s">
        <v>413</v>
      </c>
      <c r="B76" s="24">
        <v>40000</v>
      </c>
      <c r="C76" s="25">
        <v>1000</v>
      </c>
      <c r="D76" s="24">
        <v>40</v>
      </c>
      <c r="E76" s="44">
        <v>40000</v>
      </c>
      <c r="F76" s="11">
        <v>1040</v>
      </c>
    </row>
    <row r="77" spans="1:6" ht="14.45">
      <c r="A77" s="23" t="s">
        <v>414</v>
      </c>
      <c r="B77" s="24">
        <v>86440</v>
      </c>
      <c r="C77" s="25">
        <v>2161</v>
      </c>
      <c r="D77" s="24">
        <v>40</v>
      </c>
      <c r="E77" s="44">
        <v>86160</v>
      </c>
      <c r="F77" s="11">
        <v>2739</v>
      </c>
    </row>
    <row r="78" spans="1:6" ht="14.45">
      <c r="A78" s="23" t="s">
        <v>415</v>
      </c>
      <c r="B78" s="24">
        <v>60000</v>
      </c>
      <c r="C78" s="25">
        <v>1500</v>
      </c>
      <c r="D78" s="24">
        <v>40</v>
      </c>
      <c r="E78" s="44">
        <v>22280</v>
      </c>
      <c r="F78" s="11">
        <v>557</v>
      </c>
    </row>
    <row r="79" spans="1:6" ht="14.45">
      <c r="A79" s="23" t="s">
        <v>416</v>
      </c>
      <c r="B79" s="24">
        <v>35280</v>
      </c>
      <c r="C79" s="25">
        <v>882</v>
      </c>
      <c r="D79" s="24">
        <v>40</v>
      </c>
      <c r="E79" s="44">
        <v>31160</v>
      </c>
      <c r="F79" s="11">
        <v>937</v>
      </c>
    </row>
    <row r="80" spans="1:6" ht="14.45">
      <c r="A80" s="23" t="s">
        <v>417</v>
      </c>
      <c r="B80" s="24">
        <v>325000</v>
      </c>
      <c r="C80" s="25">
        <v>8333</v>
      </c>
      <c r="D80" s="24">
        <v>39</v>
      </c>
      <c r="E80" s="44">
        <v>315549</v>
      </c>
      <c r="F80" s="11">
        <v>7987</v>
      </c>
    </row>
    <row r="81" spans="1:6" ht="14.45">
      <c r="A81" s="23" t="s">
        <v>418</v>
      </c>
      <c r="B81" s="24">
        <v>48000</v>
      </c>
      <c r="C81" s="25">
        <v>1200</v>
      </c>
      <c r="D81" s="24">
        <v>40</v>
      </c>
      <c r="E81" s="44">
        <v>46320</v>
      </c>
      <c r="F81" s="11">
        <v>1309</v>
      </c>
    </row>
    <row r="82" spans="1:6" ht="14.45">
      <c r="A82" s="23" t="s">
        <v>419</v>
      </c>
      <c r="B82" s="24">
        <v>64000</v>
      </c>
      <c r="C82" s="25">
        <v>1600</v>
      </c>
      <c r="D82" s="24">
        <v>40</v>
      </c>
      <c r="E82" s="44">
        <v>57000</v>
      </c>
      <c r="F82" s="11">
        <v>1540</v>
      </c>
    </row>
    <row r="83" spans="1:6" ht="14.45">
      <c r="A83" s="23" t="s">
        <v>420</v>
      </c>
      <c r="B83" s="24">
        <v>86520</v>
      </c>
      <c r="C83" s="25">
        <v>2163</v>
      </c>
      <c r="D83" s="24">
        <v>40</v>
      </c>
      <c r="E83" s="44">
        <v>86604.18</v>
      </c>
      <c r="F83" s="11">
        <v>2264</v>
      </c>
    </row>
    <row r="84" spans="1:6" ht="14.45">
      <c r="A84" s="23" t="s">
        <v>421</v>
      </c>
      <c r="B84" s="24">
        <v>68000</v>
      </c>
      <c r="C84" s="25">
        <v>1700</v>
      </c>
      <c r="D84" s="24">
        <v>40</v>
      </c>
      <c r="E84" s="44">
        <v>68000</v>
      </c>
      <c r="F84" s="11">
        <v>1708</v>
      </c>
    </row>
    <row r="85" spans="1:6" ht="14.45">
      <c r="A85" s="23" t="s">
        <v>422</v>
      </c>
      <c r="B85" s="24">
        <v>142000</v>
      </c>
      <c r="C85" s="25">
        <v>3550</v>
      </c>
      <c r="D85" s="24">
        <v>40</v>
      </c>
      <c r="E85" s="44">
        <v>114800</v>
      </c>
      <c r="F85" s="11">
        <v>2870</v>
      </c>
    </row>
    <row r="86" spans="1:6" ht="14.45">
      <c r="A86" s="23" t="s">
        <v>423</v>
      </c>
      <c r="B86" s="24">
        <v>140000</v>
      </c>
      <c r="C86" s="25">
        <v>3500</v>
      </c>
      <c r="D86" s="24">
        <v>40</v>
      </c>
      <c r="E86" s="44">
        <v>140000</v>
      </c>
      <c r="F86" s="11">
        <v>6089</v>
      </c>
    </row>
    <row r="87" spans="1:6" ht="14.45">
      <c r="A87" s="23" t="s">
        <v>424</v>
      </c>
      <c r="B87" s="24">
        <v>62000</v>
      </c>
      <c r="C87" s="25">
        <v>1550</v>
      </c>
      <c r="D87" s="24">
        <v>40</v>
      </c>
      <c r="E87" s="44">
        <v>62000</v>
      </c>
      <c r="F87" s="11">
        <v>1584</v>
      </c>
    </row>
    <row r="88" spans="1:6" ht="14.45">
      <c r="A88" s="23" t="s">
        <v>425</v>
      </c>
      <c r="B88" s="24">
        <v>54000</v>
      </c>
      <c r="C88" s="25">
        <v>1350</v>
      </c>
      <c r="D88" s="24">
        <v>40</v>
      </c>
      <c r="E88" s="44">
        <v>15040</v>
      </c>
      <c r="F88" s="11">
        <v>738</v>
      </c>
    </row>
    <row r="89" spans="1:6" ht="14.45">
      <c r="A89" s="23" t="s">
        <v>426</v>
      </c>
      <c r="B89" s="24">
        <v>48000</v>
      </c>
      <c r="C89" s="25">
        <v>1200</v>
      </c>
      <c r="D89" s="24">
        <v>40</v>
      </c>
      <c r="E89" s="44">
        <v>46320</v>
      </c>
      <c r="F89" s="11">
        <v>1158</v>
      </c>
    </row>
    <row r="90" spans="1:6" ht="14.45">
      <c r="A90" s="23" t="s">
        <v>427</v>
      </c>
      <c r="B90" s="24">
        <v>31200</v>
      </c>
      <c r="C90" s="25">
        <v>780</v>
      </c>
      <c r="D90" s="24">
        <v>40</v>
      </c>
      <c r="E90" s="44">
        <v>29840</v>
      </c>
      <c r="F90" s="11">
        <v>803</v>
      </c>
    </row>
    <row r="91" spans="1:6" ht="14.45">
      <c r="A91" s="23" t="s">
        <v>428</v>
      </c>
      <c r="B91" s="24">
        <v>80000</v>
      </c>
      <c r="C91" s="25">
        <v>2000</v>
      </c>
      <c r="D91" s="24">
        <v>40</v>
      </c>
      <c r="E91" s="44">
        <v>70120</v>
      </c>
      <c r="F91" s="11">
        <v>1949</v>
      </c>
    </row>
    <row r="92" spans="1:6" ht="14.45">
      <c r="A92" s="23" t="s">
        <v>429</v>
      </c>
      <c r="B92" s="24">
        <v>80000</v>
      </c>
      <c r="C92" s="25">
        <v>2000</v>
      </c>
      <c r="D92" s="24">
        <v>40</v>
      </c>
      <c r="E92" s="44">
        <v>65000</v>
      </c>
      <c r="F92" s="11">
        <v>1742</v>
      </c>
    </row>
    <row r="93" spans="1:6" ht="14.45">
      <c r="A93" s="23" t="s">
        <v>430</v>
      </c>
      <c r="B93" s="24">
        <v>46000</v>
      </c>
      <c r="C93" s="25">
        <v>1150</v>
      </c>
      <c r="D93" s="24">
        <v>40</v>
      </c>
      <c r="E93" s="44">
        <v>46000</v>
      </c>
      <c r="F93" s="11">
        <v>1162</v>
      </c>
    </row>
    <row r="94" spans="1:6" ht="14.45">
      <c r="A94" s="23" t="s">
        <v>431</v>
      </c>
      <c r="B94" s="24">
        <v>88920</v>
      </c>
      <c r="C94" s="25">
        <v>2223</v>
      </c>
      <c r="D94" s="24">
        <v>40</v>
      </c>
      <c r="E94" s="44">
        <v>88120</v>
      </c>
      <c r="F94" s="11">
        <v>2208</v>
      </c>
    </row>
    <row r="95" spans="1:6" ht="14.45">
      <c r="A95" s="23" t="s">
        <v>432</v>
      </c>
      <c r="B95" s="24">
        <v>36000</v>
      </c>
      <c r="C95" s="25">
        <v>900</v>
      </c>
      <c r="D95" s="24">
        <v>40</v>
      </c>
      <c r="E95" s="44">
        <v>36000</v>
      </c>
      <c r="F95" s="11">
        <v>909</v>
      </c>
    </row>
    <row r="96" spans="1:6" ht="14.45">
      <c r="A96" s="23" t="s">
        <v>433</v>
      </c>
      <c r="B96" s="24">
        <v>52360</v>
      </c>
      <c r="C96" s="25">
        <v>1309</v>
      </c>
      <c r="D96" s="24">
        <v>40</v>
      </c>
      <c r="E96" s="44">
        <v>52360</v>
      </c>
      <c r="F96" s="11">
        <v>1309</v>
      </c>
    </row>
    <row r="97" spans="1:6" ht="14.45">
      <c r="A97" s="23" t="s">
        <v>434</v>
      </c>
      <c r="B97" s="24">
        <v>20000</v>
      </c>
      <c r="C97" s="25">
        <v>500</v>
      </c>
      <c r="D97" s="24">
        <v>40</v>
      </c>
      <c r="E97" s="44">
        <v>20000</v>
      </c>
      <c r="F97" s="11">
        <v>500</v>
      </c>
    </row>
    <row r="98" spans="1:6" ht="14.45">
      <c r="A98" s="23" t="s">
        <v>435</v>
      </c>
      <c r="B98" s="24">
        <v>60000</v>
      </c>
      <c r="C98" s="25">
        <v>1500</v>
      </c>
      <c r="D98" s="24">
        <v>40</v>
      </c>
      <c r="E98" s="44">
        <v>55040</v>
      </c>
      <c r="F98" s="11">
        <v>1388</v>
      </c>
    </row>
    <row r="99" spans="1:6" ht="14.45">
      <c r="A99" s="23" t="s">
        <v>436</v>
      </c>
      <c r="B99" s="24">
        <v>160000</v>
      </c>
      <c r="C99" s="25">
        <v>4000</v>
      </c>
      <c r="D99" s="24">
        <v>40</v>
      </c>
      <c r="E99" s="44">
        <v>104960</v>
      </c>
      <c r="F99" s="11">
        <v>2654</v>
      </c>
    </row>
    <row r="100" spans="1:6" ht="14.45">
      <c r="A100" s="23" t="s">
        <v>437</v>
      </c>
      <c r="B100" s="24">
        <v>28000</v>
      </c>
      <c r="C100" s="25">
        <v>700</v>
      </c>
      <c r="D100" s="24">
        <v>40</v>
      </c>
      <c r="E100" s="44">
        <v>28000</v>
      </c>
      <c r="F100" s="11">
        <v>700</v>
      </c>
    </row>
    <row r="101" spans="1:6" ht="14.45">
      <c r="A101" s="23" t="s">
        <v>438</v>
      </c>
      <c r="B101" s="24">
        <v>28000</v>
      </c>
      <c r="C101" s="25">
        <v>700</v>
      </c>
      <c r="D101" s="24">
        <v>40</v>
      </c>
      <c r="E101" s="44">
        <v>28000</v>
      </c>
      <c r="F101" s="11">
        <v>700</v>
      </c>
    </row>
    <row r="102" spans="1:6" ht="14.45">
      <c r="A102" s="23" t="s">
        <v>439</v>
      </c>
      <c r="B102" s="24">
        <v>42000</v>
      </c>
      <c r="C102" s="25">
        <v>1050</v>
      </c>
      <c r="D102" s="24">
        <v>40</v>
      </c>
      <c r="E102" s="44">
        <v>37200</v>
      </c>
      <c r="F102" s="11">
        <v>930</v>
      </c>
    </row>
    <row r="103" spans="1:6" ht="14.45">
      <c r="A103" s="23" t="s">
        <v>440</v>
      </c>
      <c r="B103" s="24">
        <v>94000</v>
      </c>
      <c r="C103" s="25">
        <v>2350</v>
      </c>
      <c r="D103" s="24">
        <v>40</v>
      </c>
      <c r="E103" s="44">
        <v>91520</v>
      </c>
      <c r="F103" s="11">
        <v>2288</v>
      </c>
    </row>
    <row r="104" spans="1:6" ht="65.25" customHeight="1">
      <c r="A104" s="26" t="s">
        <v>441</v>
      </c>
      <c r="B104" s="24">
        <v>133320</v>
      </c>
      <c r="C104" s="25">
        <v>3333</v>
      </c>
      <c r="D104" s="8">
        <v>40</v>
      </c>
      <c r="E104" s="44">
        <v>133320</v>
      </c>
      <c r="F104" s="25">
        <v>3360</v>
      </c>
    </row>
    <row r="105" spans="1:6" ht="14.45">
      <c r="A105" s="27"/>
      <c r="B105" s="28"/>
      <c r="C105" s="29"/>
      <c r="D105" s="2"/>
      <c r="E105" s="28"/>
      <c r="F105" s="29"/>
    </row>
    <row r="106" spans="1:6" ht="14.45">
      <c r="B106" s="30"/>
    </row>
    <row r="107" spans="1:6" ht="14.45">
      <c r="B107" s="30"/>
    </row>
    <row r="108" spans="1:6" ht="14.45">
      <c r="B108" s="30"/>
    </row>
    <row r="109" spans="1:6" ht="14.45">
      <c r="B109" s="30"/>
    </row>
    <row r="110" spans="1:6" ht="14.45">
      <c r="B110" s="30"/>
    </row>
  </sheetData>
  <autoFilter ref="A1:F103" xr:uid="{00000000-0009-0000-0000-000007000000}">
    <sortState xmlns:xlrd2="http://schemas.microsoft.com/office/spreadsheetml/2017/richdata2" ref="A2:F104">
      <sortCondition ref="A1:A104"/>
    </sortState>
  </autoFilter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&amp;L&amp;G&amp;R&amp;P</oddFooter>
  </headerFooter>
  <legacy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749992370372631"/>
  </sheetPr>
  <dimension ref="A1:F125"/>
  <sheetViews>
    <sheetView workbookViewId="0">
      <selection activeCell="F1" sqref="F1"/>
    </sheetView>
  </sheetViews>
  <sheetFormatPr defaultColWidth="9.140625" defaultRowHeight="13.5"/>
  <cols>
    <col min="1" max="1" width="30.5703125" customWidth="1"/>
    <col min="2" max="2" width="21.140625" bestFit="1" customWidth="1"/>
    <col min="3" max="3" width="25.42578125" customWidth="1"/>
    <col min="4" max="4" width="34.5703125" bestFit="1" customWidth="1"/>
    <col min="5" max="5" width="21.140625" customWidth="1"/>
    <col min="6" max="6" width="20.7109375" bestFit="1" customWidth="1"/>
  </cols>
  <sheetData>
    <row r="1" spans="1:6" ht="14.45">
      <c r="A1" s="1" t="s">
        <v>0</v>
      </c>
      <c r="B1" s="1" t="s">
        <v>187</v>
      </c>
      <c r="C1" s="1" t="s">
        <v>334</v>
      </c>
      <c r="D1" s="1" t="s">
        <v>200</v>
      </c>
      <c r="E1" s="1" t="s">
        <v>11</v>
      </c>
      <c r="F1" s="1" t="s">
        <v>12</v>
      </c>
    </row>
    <row r="2" spans="1:6" ht="14.45">
      <c r="A2" s="7" t="s">
        <v>442</v>
      </c>
      <c r="B2" s="8">
        <v>80000</v>
      </c>
      <c r="C2" s="11">
        <f>B2/D2</f>
        <v>2000</v>
      </c>
      <c r="D2" s="8">
        <v>40</v>
      </c>
      <c r="E2" s="8">
        <v>80000</v>
      </c>
      <c r="F2" s="6">
        <v>2000</v>
      </c>
    </row>
    <row r="3" spans="1:6" ht="29.1">
      <c r="A3" s="7" t="s">
        <v>443</v>
      </c>
      <c r="B3" s="8">
        <v>20000</v>
      </c>
      <c r="C3" s="11">
        <f>B3/D3</f>
        <v>500</v>
      </c>
      <c r="D3" s="8">
        <v>40</v>
      </c>
      <c r="E3" s="8">
        <v>9600</v>
      </c>
      <c r="F3" s="6">
        <v>240</v>
      </c>
    </row>
    <row r="4" spans="1:6" ht="14.45">
      <c r="A4" s="7" t="s">
        <v>444</v>
      </c>
      <c r="B4" s="8">
        <v>28000</v>
      </c>
      <c r="C4" s="11">
        <f>B4/D4</f>
        <v>700</v>
      </c>
      <c r="D4" s="8">
        <v>40</v>
      </c>
      <c r="E4" s="8">
        <v>13360</v>
      </c>
      <c r="F4" s="6">
        <v>334</v>
      </c>
    </row>
    <row r="5" spans="1:6" ht="14.45">
      <c r="A5" s="7" t="s">
        <v>445</v>
      </c>
      <c r="B5" s="8"/>
      <c r="C5" s="11"/>
      <c r="D5" s="8"/>
      <c r="E5" s="8"/>
      <c r="F5" s="6"/>
    </row>
    <row r="6" spans="1:6" ht="14.45">
      <c r="A6" s="7" t="s">
        <v>446</v>
      </c>
      <c r="B6" s="8">
        <v>120000</v>
      </c>
      <c r="C6" s="11">
        <f>B6/D6</f>
        <v>3000</v>
      </c>
      <c r="D6" s="8">
        <v>40</v>
      </c>
      <c r="E6" s="8">
        <v>75000</v>
      </c>
      <c r="F6" s="6">
        <v>1875</v>
      </c>
    </row>
    <row r="7" spans="1:6" ht="14.45">
      <c r="A7" s="7" t="s">
        <v>447</v>
      </c>
      <c r="B7" s="8">
        <v>30800</v>
      </c>
      <c r="C7" s="11">
        <f>B7/D7</f>
        <v>770</v>
      </c>
      <c r="D7" s="8">
        <v>40</v>
      </c>
      <c r="E7" s="8">
        <v>30800</v>
      </c>
      <c r="F7" s="6">
        <v>770</v>
      </c>
    </row>
    <row r="8" spans="1:6" ht="14.45">
      <c r="A8" s="7" t="s">
        <v>448</v>
      </c>
      <c r="B8" s="8">
        <v>40000</v>
      </c>
      <c r="C8" s="11">
        <f>B8/D8</f>
        <v>1000</v>
      </c>
      <c r="D8" s="8">
        <v>40</v>
      </c>
      <c r="E8" s="8">
        <v>40000</v>
      </c>
      <c r="F8" s="6">
        <v>1000</v>
      </c>
    </row>
    <row r="9" spans="1:6" ht="14.45">
      <c r="A9" s="7" t="s">
        <v>449</v>
      </c>
      <c r="B9" s="8">
        <v>75000</v>
      </c>
      <c r="C9" s="11">
        <f>B9/D9</f>
        <v>1875</v>
      </c>
      <c r="D9" s="8">
        <v>40</v>
      </c>
      <c r="E9" s="8">
        <v>63240</v>
      </c>
      <c r="F9" s="6">
        <v>1581</v>
      </c>
    </row>
    <row r="10" spans="1:6" ht="14.45">
      <c r="A10" s="7" t="s">
        <v>450</v>
      </c>
      <c r="B10" s="8"/>
      <c r="C10" s="11"/>
      <c r="D10" s="8"/>
      <c r="E10" s="8"/>
      <c r="F10" s="6"/>
    </row>
    <row r="11" spans="1:6" ht="14.45">
      <c r="A11" s="7" t="s">
        <v>451</v>
      </c>
      <c r="B11" s="8">
        <v>6000</v>
      </c>
      <c r="C11" s="11">
        <v>150</v>
      </c>
      <c r="D11" s="8">
        <v>40</v>
      </c>
      <c r="E11" s="8">
        <v>6000</v>
      </c>
      <c r="F11" s="6">
        <v>150</v>
      </c>
    </row>
    <row r="12" spans="1:6" ht="14.45">
      <c r="A12" s="7" t="s">
        <v>452</v>
      </c>
      <c r="B12" s="16">
        <v>21600</v>
      </c>
      <c r="C12" s="19">
        <v>540</v>
      </c>
      <c r="D12" s="16">
        <v>40</v>
      </c>
      <c r="E12" s="16">
        <v>14040</v>
      </c>
      <c r="F12" s="17">
        <v>789</v>
      </c>
    </row>
    <row r="13" spans="1:6" ht="14.45">
      <c r="A13" s="7" t="s">
        <v>453</v>
      </c>
      <c r="B13" s="16">
        <v>24500</v>
      </c>
      <c r="C13" s="19">
        <v>875</v>
      </c>
      <c r="D13" s="16">
        <v>28</v>
      </c>
      <c r="E13" s="16">
        <v>15700</v>
      </c>
      <c r="F13" s="17">
        <v>809</v>
      </c>
    </row>
    <row r="14" spans="1:6" ht="14.45">
      <c r="A14" s="7" t="s">
        <v>454</v>
      </c>
      <c r="B14" s="8">
        <v>120000</v>
      </c>
      <c r="C14" s="11">
        <f>B14/D14</f>
        <v>3157.8947368421054</v>
      </c>
      <c r="D14" s="8">
        <v>38</v>
      </c>
      <c r="E14" s="8">
        <v>120064</v>
      </c>
      <c r="F14" s="6">
        <v>3298</v>
      </c>
    </row>
    <row r="15" spans="1:6" ht="14.45">
      <c r="A15" s="7" t="s">
        <v>455</v>
      </c>
      <c r="B15" s="8">
        <v>26250</v>
      </c>
      <c r="C15" s="11">
        <f>B15/D15</f>
        <v>750</v>
      </c>
      <c r="D15" s="8">
        <v>35</v>
      </c>
      <c r="E15" s="8">
        <v>26250</v>
      </c>
      <c r="F15" s="6">
        <v>750</v>
      </c>
    </row>
    <row r="16" spans="1:6" ht="14.45">
      <c r="A16" s="7" t="s">
        <v>456</v>
      </c>
      <c r="B16" s="8"/>
      <c r="C16" s="11"/>
      <c r="D16" s="8"/>
      <c r="E16" s="8"/>
      <c r="F16" s="6"/>
    </row>
    <row r="17" spans="1:6" ht="14.45">
      <c r="A17" s="7" t="s">
        <v>457</v>
      </c>
      <c r="B17" s="8">
        <v>86760</v>
      </c>
      <c r="C17" s="11">
        <f>B17/D17</f>
        <v>2169</v>
      </c>
      <c r="D17" s="8">
        <v>40</v>
      </c>
      <c r="E17" s="8">
        <v>48000</v>
      </c>
      <c r="F17" s="6">
        <v>2222</v>
      </c>
    </row>
    <row r="18" spans="1:6" ht="14.45">
      <c r="A18" s="7" t="s">
        <v>458</v>
      </c>
      <c r="B18" s="8">
        <v>40160</v>
      </c>
      <c r="C18" s="11">
        <v>1004</v>
      </c>
      <c r="D18" s="8">
        <v>40</v>
      </c>
      <c r="E18" s="8">
        <v>20680</v>
      </c>
      <c r="F18" s="6">
        <v>440</v>
      </c>
    </row>
    <row r="19" spans="1:6" ht="14.45">
      <c r="A19" s="7" t="s">
        <v>459</v>
      </c>
      <c r="B19" s="8"/>
      <c r="C19" s="11"/>
      <c r="D19" s="8"/>
      <c r="E19" s="8"/>
      <c r="F19" s="6"/>
    </row>
    <row r="20" spans="1:6" ht="14.45">
      <c r="A20" s="7" t="s">
        <v>460</v>
      </c>
      <c r="B20" s="8">
        <v>84000</v>
      </c>
      <c r="C20" s="11">
        <f>B20/D20</f>
        <v>2100</v>
      </c>
      <c r="D20" s="8">
        <v>40</v>
      </c>
      <c r="E20" s="8">
        <v>84000</v>
      </c>
      <c r="F20" s="6">
        <v>2662</v>
      </c>
    </row>
    <row r="21" spans="1:6" ht="14.45">
      <c r="A21" s="7" t="s">
        <v>461</v>
      </c>
      <c r="B21" s="8">
        <v>16480</v>
      </c>
      <c r="C21" s="11">
        <v>412</v>
      </c>
      <c r="D21" s="8">
        <v>40</v>
      </c>
      <c r="E21" s="8">
        <v>16480</v>
      </c>
      <c r="F21" s="6">
        <v>412</v>
      </c>
    </row>
    <row r="22" spans="1:6" ht="14.45">
      <c r="A22" s="7" t="s">
        <v>462</v>
      </c>
      <c r="B22" s="8"/>
      <c r="C22" s="11"/>
      <c r="D22" s="8"/>
      <c r="E22" s="8"/>
      <c r="F22" s="6"/>
    </row>
    <row r="23" spans="1:6" ht="29.1">
      <c r="A23" s="7" t="s">
        <v>463</v>
      </c>
      <c r="B23" s="8"/>
      <c r="C23" s="11"/>
      <c r="D23" s="8"/>
      <c r="E23" s="8"/>
      <c r="F23" s="6"/>
    </row>
    <row r="24" spans="1:6" ht="14.45">
      <c r="A24" s="7" t="s">
        <v>464</v>
      </c>
      <c r="B24" s="8">
        <v>72000</v>
      </c>
      <c r="C24" s="11">
        <f>B24/D24</f>
        <v>1800</v>
      </c>
      <c r="D24" s="8">
        <v>40</v>
      </c>
      <c r="E24" s="8">
        <v>51520</v>
      </c>
      <c r="F24" s="6">
        <v>1288</v>
      </c>
    </row>
    <row r="25" spans="1:6" ht="14.45">
      <c r="A25" s="7" t="s">
        <v>465</v>
      </c>
      <c r="B25" s="8">
        <v>120000</v>
      </c>
      <c r="C25" s="11">
        <f>B25/D25</f>
        <v>3000</v>
      </c>
      <c r="D25" s="8">
        <v>40</v>
      </c>
      <c r="E25" s="8">
        <v>120000</v>
      </c>
      <c r="F25" s="6">
        <v>979</v>
      </c>
    </row>
    <row r="26" spans="1:6" ht="14.45">
      <c r="A26" s="7" t="s">
        <v>466</v>
      </c>
      <c r="B26" s="8"/>
      <c r="C26" s="11"/>
      <c r="D26" s="8"/>
      <c r="E26" s="8"/>
      <c r="F26" s="6"/>
    </row>
    <row r="27" spans="1:6" ht="14.45">
      <c r="A27" s="7" t="s">
        <v>467</v>
      </c>
      <c r="B27" s="8">
        <v>49000</v>
      </c>
      <c r="C27" s="11">
        <f>B27/D27</f>
        <v>1225</v>
      </c>
      <c r="D27" s="8">
        <v>40</v>
      </c>
      <c r="E27" s="8">
        <v>49000</v>
      </c>
      <c r="F27" s="6">
        <v>1225</v>
      </c>
    </row>
    <row r="28" spans="1:6" ht="14.45">
      <c r="A28" s="7" t="s">
        <v>468</v>
      </c>
      <c r="B28" s="8"/>
      <c r="C28" s="11"/>
      <c r="D28" s="8"/>
      <c r="E28" s="8"/>
      <c r="F28" s="6"/>
    </row>
    <row r="29" spans="1:6" ht="14.45">
      <c r="A29" s="7" t="s">
        <v>469</v>
      </c>
      <c r="B29" s="8">
        <v>130000</v>
      </c>
      <c r="C29" s="11">
        <f>B29/D29</f>
        <v>3250</v>
      </c>
      <c r="D29" s="8">
        <v>40</v>
      </c>
      <c r="E29" s="8">
        <v>81440</v>
      </c>
      <c r="F29" s="6">
        <v>2036</v>
      </c>
    </row>
    <row r="30" spans="1:6" ht="14.45">
      <c r="A30" s="7" t="s">
        <v>470</v>
      </c>
      <c r="B30" s="8">
        <v>16000</v>
      </c>
      <c r="C30" s="11">
        <v>400</v>
      </c>
      <c r="D30" s="8">
        <v>40</v>
      </c>
      <c r="E30" s="8">
        <v>13825</v>
      </c>
      <c r="F30" s="6">
        <v>392</v>
      </c>
    </row>
    <row r="31" spans="1:6" ht="14.45">
      <c r="A31" s="7" t="s">
        <v>471</v>
      </c>
      <c r="B31" s="8"/>
      <c r="C31" s="11"/>
      <c r="D31" s="8"/>
      <c r="E31" s="8"/>
      <c r="F31" s="6"/>
    </row>
    <row r="32" spans="1:6" ht="14.45">
      <c r="A32" s="7" t="s">
        <v>472</v>
      </c>
      <c r="B32" s="8">
        <v>53600</v>
      </c>
      <c r="C32" s="11">
        <f>B32/D32</f>
        <v>1340</v>
      </c>
      <c r="D32" s="8">
        <v>40</v>
      </c>
      <c r="E32" s="8">
        <v>53600</v>
      </c>
      <c r="F32" s="6">
        <v>1340</v>
      </c>
    </row>
    <row r="33" spans="1:6" ht="14.45">
      <c r="A33" s="7" t="s">
        <v>473</v>
      </c>
      <c r="B33" s="16">
        <v>188000</v>
      </c>
      <c r="C33" s="19">
        <v>4700</v>
      </c>
      <c r="D33" s="16">
        <v>40</v>
      </c>
      <c r="E33" s="16">
        <v>152120</v>
      </c>
      <c r="F33" s="17">
        <v>3803</v>
      </c>
    </row>
    <row r="34" spans="1:6" ht="14.45">
      <c r="A34" s="7" t="s">
        <v>474</v>
      </c>
      <c r="B34" s="8"/>
      <c r="C34" s="11"/>
      <c r="D34" s="8"/>
      <c r="E34" s="8"/>
      <c r="F34" s="6"/>
    </row>
    <row r="35" spans="1:6" ht="14.45">
      <c r="A35" s="7" t="s">
        <v>475</v>
      </c>
      <c r="B35" s="16">
        <v>62080</v>
      </c>
      <c r="C35" s="19">
        <v>1552</v>
      </c>
      <c r="D35" s="16">
        <v>40</v>
      </c>
      <c r="E35" s="16">
        <v>62080</v>
      </c>
      <c r="F35" s="17">
        <v>1552</v>
      </c>
    </row>
    <row r="36" spans="1:6" ht="14.45">
      <c r="A36" s="7" t="s">
        <v>476</v>
      </c>
      <c r="B36" s="15">
        <v>90400</v>
      </c>
      <c r="C36" s="20">
        <v>2510</v>
      </c>
      <c r="D36" s="15">
        <v>36</v>
      </c>
      <c r="E36" s="15">
        <v>90400</v>
      </c>
      <c r="F36" s="14">
        <v>2510</v>
      </c>
    </row>
    <row r="37" spans="1:6" ht="14.45">
      <c r="A37" s="7" t="s">
        <v>477</v>
      </c>
      <c r="B37" s="8">
        <v>70000</v>
      </c>
      <c r="C37" s="11">
        <v>1750</v>
      </c>
      <c r="D37" s="8">
        <v>40</v>
      </c>
      <c r="E37" s="8">
        <v>70000</v>
      </c>
      <c r="F37" s="6">
        <v>1750</v>
      </c>
    </row>
    <row r="38" spans="1:6" ht="14.45">
      <c r="A38" s="7" t="s">
        <v>478</v>
      </c>
      <c r="B38" s="8">
        <v>21760</v>
      </c>
      <c r="C38" s="11">
        <v>680</v>
      </c>
      <c r="D38" s="8">
        <v>32</v>
      </c>
      <c r="E38" s="8">
        <v>21760</v>
      </c>
      <c r="F38" s="6">
        <v>3466</v>
      </c>
    </row>
    <row r="39" spans="1:6" ht="14.45">
      <c r="A39" s="7" t="s">
        <v>479</v>
      </c>
      <c r="B39" s="8">
        <v>85200</v>
      </c>
      <c r="C39" s="11">
        <v>2130</v>
      </c>
      <c r="D39" s="8">
        <v>40</v>
      </c>
      <c r="E39" s="8">
        <v>38000</v>
      </c>
      <c r="F39" s="6">
        <v>950</v>
      </c>
    </row>
    <row r="40" spans="1:6" ht="14.45">
      <c r="A40" s="7" t="s">
        <v>480</v>
      </c>
      <c r="B40" s="8">
        <v>250000</v>
      </c>
      <c r="C40" s="11">
        <f>B40/D40</f>
        <v>6250</v>
      </c>
      <c r="D40" s="8">
        <v>40</v>
      </c>
      <c r="E40" s="8">
        <v>234840</v>
      </c>
      <c r="F40" s="6">
        <v>5871</v>
      </c>
    </row>
    <row r="41" spans="1:6" ht="16.5" customHeight="1">
      <c r="A41" s="7" t="s">
        <v>481</v>
      </c>
      <c r="B41" s="9"/>
      <c r="C41" s="10"/>
      <c r="D41" s="9"/>
      <c r="E41" s="9"/>
      <c r="F41" s="6"/>
    </row>
    <row r="42" spans="1:6" ht="14.45">
      <c r="A42" s="7" t="s">
        <v>482</v>
      </c>
      <c r="B42" s="8"/>
      <c r="C42" s="11"/>
      <c r="D42" s="8"/>
      <c r="E42" s="8"/>
      <c r="F42" s="6"/>
    </row>
    <row r="43" spans="1:6" ht="14.45">
      <c r="A43" s="7" t="s">
        <v>483</v>
      </c>
      <c r="B43" s="8">
        <v>100000</v>
      </c>
      <c r="C43" s="11">
        <v>2500</v>
      </c>
      <c r="D43" s="8">
        <v>40</v>
      </c>
      <c r="E43" s="8">
        <v>11000</v>
      </c>
      <c r="F43" s="11">
        <v>2403</v>
      </c>
    </row>
    <row r="44" spans="1:6" ht="14.45">
      <c r="A44" s="7" t="s">
        <v>484</v>
      </c>
      <c r="B44" s="8"/>
      <c r="C44" s="11"/>
      <c r="D44" s="8"/>
      <c r="E44" s="8"/>
      <c r="F44" s="6"/>
    </row>
    <row r="45" spans="1:6" ht="14.45">
      <c r="A45" s="7" t="s">
        <v>485</v>
      </c>
      <c r="B45" s="16">
        <v>56440</v>
      </c>
      <c r="C45" s="19">
        <v>1411</v>
      </c>
      <c r="D45" s="16">
        <v>40</v>
      </c>
      <c r="E45" s="16">
        <v>37440</v>
      </c>
      <c r="F45" s="17">
        <v>1350</v>
      </c>
    </row>
    <row r="46" spans="1:6" ht="14.45">
      <c r="A46" s="7" t="s">
        <v>486</v>
      </c>
      <c r="B46" s="8"/>
      <c r="C46" s="11"/>
      <c r="D46" s="8"/>
      <c r="E46" s="8"/>
      <c r="F46" s="6"/>
    </row>
    <row r="47" spans="1:6" ht="14.45">
      <c r="A47" s="7" t="s">
        <v>487</v>
      </c>
      <c r="B47" s="8">
        <v>51350</v>
      </c>
      <c r="C47" s="11">
        <f>B47/D47</f>
        <v>1283.75</v>
      </c>
      <c r="D47" s="8">
        <v>40</v>
      </c>
      <c r="E47" s="8">
        <v>21093</v>
      </c>
      <c r="F47" s="6">
        <v>534</v>
      </c>
    </row>
    <row r="48" spans="1:6" ht="14.45">
      <c r="A48" s="7" t="s">
        <v>488</v>
      </c>
      <c r="B48" s="8"/>
      <c r="C48" s="11"/>
      <c r="D48" s="8"/>
      <c r="E48" s="8"/>
      <c r="F48" s="6"/>
    </row>
    <row r="49" spans="1:6" ht="14.45">
      <c r="A49" s="7" t="s">
        <v>489</v>
      </c>
      <c r="B49" s="8"/>
      <c r="C49" s="11"/>
      <c r="D49" s="8"/>
      <c r="E49" s="8"/>
      <c r="F49" s="6"/>
    </row>
    <row r="50" spans="1:6" ht="14.45">
      <c r="A50" s="7" t="s">
        <v>490</v>
      </c>
      <c r="B50" s="8">
        <v>22000</v>
      </c>
      <c r="C50" s="11">
        <v>650</v>
      </c>
      <c r="D50" s="8">
        <v>40</v>
      </c>
      <c r="E50" s="8">
        <v>20560</v>
      </c>
      <c r="F50" s="6">
        <v>514</v>
      </c>
    </row>
    <row r="51" spans="1:6" ht="14.45">
      <c r="A51" s="7" t="s">
        <v>491</v>
      </c>
      <c r="B51" s="8">
        <v>72000</v>
      </c>
      <c r="C51" s="11">
        <f>B51/D51</f>
        <v>1800</v>
      </c>
      <c r="D51" s="8">
        <v>40</v>
      </c>
      <c r="E51" s="8">
        <v>69440</v>
      </c>
      <c r="F51" s="6">
        <v>1736</v>
      </c>
    </row>
    <row r="52" spans="1:6" ht="14.45">
      <c r="A52" s="7" t="s">
        <v>492</v>
      </c>
      <c r="B52" s="8">
        <v>52000</v>
      </c>
      <c r="C52" s="11">
        <f>B52/D52</f>
        <v>1300</v>
      </c>
      <c r="D52" s="8">
        <v>40</v>
      </c>
      <c r="E52" s="8">
        <v>54760</v>
      </c>
      <c r="F52" s="6">
        <v>1369</v>
      </c>
    </row>
    <row r="53" spans="1:6" ht="14.45">
      <c r="A53" s="7" t="s">
        <v>493</v>
      </c>
      <c r="B53" s="8">
        <v>14750</v>
      </c>
      <c r="C53" s="11">
        <v>500</v>
      </c>
      <c r="D53" s="8">
        <v>30</v>
      </c>
      <c r="E53" s="8">
        <v>14750</v>
      </c>
      <c r="F53" s="6">
        <v>500</v>
      </c>
    </row>
    <row r="54" spans="1:6" ht="14.45">
      <c r="A54" s="7" t="s">
        <v>494</v>
      </c>
      <c r="B54" s="8"/>
      <c r="C54" s="11"/>
      <c r="D54" s="8"/>
      <c r="E54" s="8"/>
      <c r="F54" s="6"/>
    </row>
    <row r="55" spans="1:6" ht="14.45">
      <c r="A55" s="7" t="s">
        <v>495</v>
      </c>
      <c r="B55" s="8"/>
      <c r="C55" s="11"/>
      <c r="D55" s="8"/>
      <c r="E55" s="8"/>
      <c r="F55" s="6"/>
    </row>
    <row r="56" spans="1:6" ht="14.45">
      <c r="A56" s="7" t="s">
        <v>496</v>
      </c>
      <c r="B56" s="8">
        <v>60000</v>
      </c>
      <c r="C56" s="11">
        <f>B56/D56</f>
        <v>1500</v>
      </c>
      <c r="D56" s="8">
        <v>40</v>
      </c>
      <c r="E56" s="8">
        <v>60000</v>
      </c>
      <c r="F56" s="6">
        <v>1500</v>
      </c>
    </row>
    <row r="57" spans="1:6" ht="14.45">
      <c r="A57" s="7" t="s">
        <v>497</v>
      </c>
      <c r="B57" s="8">
        <v>72000</v>
      </c>
      <c r="C57" s="11">
        <f>B57/D57</f>
        <v>1800</v>
      </c>
      <c r="D57" s="8">
        <v>40</v>
      </c>
      <c r="E57" s="8">
        <v>72000</v>
      </c>
      <c r="F57" s="6">
        <v>1755</v>
      </c>
    </row>
    <row r="58" spans="1:6" ht="14.45">
      <c r="A58" s="7" t="s">
        <v>498</v>
      </c>
      <c r="B58" s="8"/>
      <c r="C58" s="11"/>
      <c r="D58" s="8"/>
      <c r="E58" s="8"/>
      <c r="F58" s="6"/>
    </row>
    <row r="59" spans="1:6" ht="14.45">
      <c r="A59" s="7" t="s">
        <v>499</v>
      </c>
      <c r="B59" s="8">
        <v>465600</v>
      </c>
      <c r="C59" s="11">
        <v>11600</v>
      </c>
      <c r="D59" s="8">
        <v>40</v>
      </c>
      <c r="E59" s="8">
        <v>278680</v>
      </c>
      <c r="F59" s="6">
        <v>6967</v>
      </c>
    </row>
    <row r="60" spans="1:6" ht="14.45">
      <c r="A60" s="7" t="s">
        <v>500</v>
      </c>
      <c r="B60" s="8"/>
      <c r="C60" s="11"/>
      <c r="D60" s="8"/>
      <c r="E60" s="8"/>
      <c r="F60" s="6"/>
    </row>
    <row r="61" spans="1:6" ht="14.45">
      <c r="A61" s="7" t="s">
        <v>501</v>
      </c>
      <c r="B61" s="8">
        <v>60000</v>
      </c>
      <c r="C61" s="11">
        <f>B61/D61</f>
        <v>1500</v>
      </c>
      <c r="D61" s="8">
        <v>40</v>
      </c>
      <c r="E61" s="21">
        <v>31280</v>
      </c>
      <c r="F61" s="22">
        <v>782</v>
      </c>
    </row>
    <row r="62" spans="1:6" ht="14.45">
      <c r="A62" s="7" t="s">
        <v>502</v>
      </c>
      <c r="B62" s="8">
        <v>171640</v>
      </c>
      <c r="C62" s="11">
        <f>B62/D62</f>
        <v>4291</v>
      </c>
      <c r="D62" s="8">
        <v>40</v>
      </c>
      <c r="E62" s="8">
        <v>116520</v>
      </c>
      <c r="F62" s="6">
        <v>2913</v>
      </c>
    </row>
    <row r="63" spans="1:6" ht="14.45">
      <c r="A63" s="7" t="s">
        <v>503</v>
      </c>
      <c r="B63" s="8" t="s">
        <v>504</v>
      </c>
      <c r="C63" s="11"/>
      <c r="D63" s="8"/>
      <c r="E63" s="8"/>
      <c r="F63" s="6" t="s">
        <v>504</v>
      </c>
    </row>
    <row r="64" spans="1:6" ht="14.45">
      <c r="A64" s="7" t="s">
        <v>505</v>
      </c>
      <c r="B64" s="8" t="s">
        <v>504</v>
      </c>
      <c r="C64" s="11"/>
      <c r="D64" s="8"/>
      <c r="E64" s="8"/>
      <c r="F64" s="6" t="s">
        <v>504</v>
      </c>
    </row>
    <row r="65" spans="1:6" ht="14.45">
      <c r="A65" s="7" t="s">
        <v>506</v>
      </c>
      <c r="B65" s="8" t="s">
        <v>504</v>
      </c>
      <c r="C65" s="11"/>
      <c r="D65" s="8"/>
      <c r="E65" s="8"/>
      <c r="F65" s="6" t="s">
        <v>504</v>
      </c>
    </row>
    <row r="66" spans="1:6" ht="14.45">
      <c r="A66" s="7" t="s">
        <v>507</v>
      </c>
      <c r="B66" s="8">
        <v>24000</v>
      </c>
      <c r="C66" s="11">
        <f>B66/D66</f>
        <v>716.41791044776119</v>
      </c>
      <c r="D66" s="8">
        <v>33.5</v>
      </c>
      <c r="E66" s="8">
        <v>10151</v>
      </c>
      <c r="F66" s="6">
        <v>301</v>
      </c>
    </row>
    <row r="67" spans="1:6" ht="14.45">
      <c r="A67" s="7" t="s">
        <v>508</v>
      </c>
      <c r="B67" s="8">
        <v>19000</v>
      </c>
      <c r="C67" s="11">
        <f>B67/D67</f>
        <v>500</v>
      </c>
      <c r="D67" s="8">
        <v>38</v>
      </c>
      <c r="E67" s="8"/>
      <c r="F67" s="6">
        <v>207</v>
      </c>
    </row>
    <row r="68" spans="1:6" ht="14.45">
      <c r="A68" s="7" t="s">
        <v>509</v>
      </c>
      <c r="B68" s="8"/>
      <c r="C68" s="11"/>
      <c r="D68" s="8"/>
      <c r="E68" s="8"/>
      <c r="F68" s="6"/>
    </row>
    <row r="69" spans="1:6" ht="14.45">
      <c r="A69" s="7" t="s">
        <v>510</v>
      </c>
      <c r="B69" s="8">
        <v>88000</v>
      </c>
      <c r="C69" s="11">
        <f>B69/D69</f>
        <v>2200</v>
      </c>
      <c r="D69" s="8">
        <v>40</v>
      </c>
      <c r="E69" s="8">
        <v>88840</v>
      </c>
      <c r="F69" s="6">
        <v>2090</v>
      </c>
    </row>
    <row r="70" spans="1:6" ht="14.45">
      <c r="A70" s="7" t="s">
        <v>511</v>
      </c>
      <c r="B70" s="8">
        <v>144000</v>
      </c>
      <c r="C70" s="11">
        <v>3600</v>
      </c>
      <c r="D70" s="8">
        <v>40</v>
      </c>
      <c r="E70" s="8">
        <v>115720</v>
      </c>
      <c r="F70" s="6">
        <v>2981</v>
      </c>
    </row>
    <row r="71" spans="1:6" ht="14.45">
      <c r="A71" s="7" t="s">
        <v>512</v>
      </c>
      <c r="B71" s="8">
        <v>18080</v>
      </c>
      <c r="C71" s="11">
        <v>452</v>
      </c>
      <c r="D71" s="8">
        <v>40</v>
      </c>
      <c r="E71" s="8">
        <v>10280</v>
      </c>
      <c r="F71" s="6">
        <v>257</v>
      </c>
    </row>
    <row r="72" spans="1:6" ht="14.45">
      <c r="A72" s="7" t="s">
        <v>513</v>
      </c>
      <c r="B72" s="8">
        <v>43450</v>
      </c>
      <c r="C72" s="11">
        <v>1100</v>
      </c>
      <c r="D72" s="8">
        <v>40</v>
      </c>
      <c r="E72" s="8">
        <v>51350</v>
      </c>
      <c r="F72" s="6">
        <v>1300</v>
      </c>
    </row>
    <row r="73" spans="1:6" ht="14.45">
      <c r="A73" s="7" t="s">
        <v>514</v>
      </c>
      <c r="B73" s="8">
        <v>97920</v>
      </c>
      <c r="C73" s="11">
        <f>B73/D73</f>
        <v>2448</v>
      </c>
      <c r="D73" s="8">
        <v>40</v>
      </c>
      <c r="E73" s="8">
        <v>92196</v>
      </c>
      <c r="F73" s="6">
        <v>668</v>
      </c>
    </row>
    <row r="74" spans="1:6" ht="14.45">
      <c r="A74" s="7" t="s">
        <v>515</v>
      </c>
      <c r="B74" s="8">
        <v>24000</v>
      </c>
      <c r="C74" s="11">
        <v>250</v>
      </c>
      <c r="D74" s="8">
        <v>40</v>
      </c>
      <c r="E74" s="8">
        <v>4921</v>
      </c>
      <c r="F74" s="6">
        <v>124</v>
      </c>
    </row>
    <row r="75" spans="1:6" ht="14.45">
      <c r="A75" s="7" t="s">
        <v>516</v>
      </c>
      <c r="B75" s="16">
        <v>19200</v>
      </c>
      <c r="C75" s="19">
        <v>480</v>
      </c>
      <c r="D75" s="16">
        <v>40</v>
      </c>
      <c r="E75" s="16">
        <v>13160</v>
      </c>
      <c r="F75" s="17">
        <v>329</v>
      </c>
    </row>
    <row r="76" spans="1:6" ht="14.45">
      <c r="A76" s="7" t="s">
        <v>517</v>
      </c>
      <c r="B76" s="8">
        <v>66000</v>
      </c>
      <c r="C76" s="11">
        <f>B76/D76</f>
        <v>1650</v>
      </c>
      <c r="D76" s="8">
        <v>40</v>
      </c>
      <c r="E76" s="8">
        <v>65640</v>
      </c>
      <c r="F76" s="6">
        <v>1641</v>
      </c>
    </row>
    <row r="77" spans="1:6" ht="14.45">
      <c r="A77" s="7" t="s">
        <v>518</v>
      </c>
      <c r="B77" s="8">
        <v>10000</v>
      </c>
      <c r="C77" s="11">
        <f>B77/D77</f>
        <v>250</v>
      </c>
      <c r="D77" s="8">
        <v>40</v>
      </c>
      <c r="E77" s="8">
        <v>9920</v>
      </c>
      <c r="F77" s="6">
        <v>248</v>
      </c>
    </row>
    <row r="78" spans="1:6" ht="14.45">
      <c r="A78" s="7" t="s">
        <v>519</v>
      </c>
      <c r="B78" s="8">
        <v>59025</v>
      </c>
      <c r="C78" s="11">
        <v>1500</v>
      </c>
      <c r="D78" s="8">
        <v>39</v>
      </c>
      <c r="E78" s="8">
        <v>34866</v>
      </c>
      <c r="F78" s="6">
        <v>923</v>
      </c>
    </row>
    <row r="79" spans="1:6" ht="14.45">
      <c r="A79" s="7" t="s">
        <v>520</v>
      </c>
      <c r="B79" s="8">
        <v>22000</v>
      </c>
      <c r="C79" s="11">
        <f>B79/D79</f>
        <v>550</v>
      </c>
      <c r="D79" s="8">
        <v>40</v>
      </c>
      <c r="E79" s="8">
        <v>17160</v>
      </c>
      <c r="F79" s="6">
        <v>429</v>
      </c>
    </row>
    <row r="80" spans="1:6" ht="14.45">
      <c r="A80" s="7" t="s">
        <v>521</v>
      </c>
      <c r="B80" s="8">
        <v>55768</v>
      </c>
      <c r="C80" s="11">
        <v>1414</v>
      </c>
      <c r="D80" s="8">
        <v>39.44</v>
      </c>
      <c r="E80" s="8">
        <v>31473</v>
      </c>
      <c r="F80" s="6">
        <v>798</v>
      </c>
    </row>
    <row r="81" spans="1:6" ht="14.45">
      <c r="A81" s="7" t="s">
        <v>522</v>
      </c>
      <c r="B81" s="8">
        <v>78000</v>
      </c>
      <c r="C81" s="11">
        <f>B81/D81</f>
        <v>1950</v>
      </c>
      <c r="D81" s="8">
        <v>40</v>
      </c>
      <c r="E81" s="8">
        <v>78000</v>
      </c>
      <c r="F81" s="6">
        <v>1950</v>
      </c>
    </row>
    <row r="82" spans="1:6" ht="14.45">
      <c r="A82" s="7" t="s">
        <v>523</v>
      </c>
      <c r="B82" s="8">
        <v>68000</v>
      </c>
      <c r="C82" s="11">
        <f>B82/D82</f>
        <v>1700</v>
      </c>
      <c r="D82" s="8">
        <v>40</v>
      </c>
      <c r="E82" s="8">
        <v>46520</v>
      </c>
      <c r="F82" s="6">
        <v>1163</v>
      </c>
    </row>
    <row r="83" spans="1:6" ht="14.45">
      <c r="A83" s="7" t="s">
        <v>524</v>
      </c>
      <c r="B83" s="8">
        <v>13200</v>
      </c>
      <c r="C83" s="11">
        <f>B83/D83</f>
        <v>330</v>
      </c>
      <c r="D83" s="8">
        <v>40</v>
      </c>
      <c r="E83" s="8">
        <v>13200</v>
      </c>
      <c r="F83" s="6">
        <v>330</v>
      </c>
    </row>
    <row r="84" spans="1:6" ht="14.45">
      <c r="A84" s="7" t="s">
        <v>525</v>
      </c>
      <c r="B84" s="8">
        <v>38000</v>
      </c>
      <c r="C84" s="11">
        <f>B84/D84</f>
        <v>950</v>
      </c>
      <c r="D84" s="8">
        <v>40</v>
      </c>
      <c r="E84" s="8">
        <v>38400</v>
      </c>
      <c r="F84" s="6">
        <v>960</v>
      </c>
    </row>
    <row r="85" spans="1:6" ht="14.45">
      <c r="A85" s="7" t="s">
        <v>526</v>
      </c>
      <c r="B85" s="15">
        <v>33840</v>
      </c>
      <c r="C85" s="20">
        <f>B85/D85</f>
        <v>846</v>
      </c>
      <c r="D85" s="15">
        <v>40</v>
      </c>
      <c r="E85" s="15">
        <v>33840</v>
      </c>
      <c r="F85" s="14">
        <v>846</v>
      </c>
    </row>
    <row r="86" spans="1:6" ht="14.45">
      <c r="A86" s="7" t="s">
        <v>527</v>
      </c>
      <c r="B86" s="8"/>
      <c r="C86" s="11"/>
      <c r="D86" s="8"/>
      <c r="E86" s="8"/>
      <c r="F86" s="6"/>
    </row>
    <row r="87" spans="1:6" ht="14.45">
      <c r="A87" s="7" t="s">
        <v>528</v>
      </c>
      <c r="B87" s="8">
        <v>80760</v>
      </c>
      <c r="C87" s="11">
        <f t="shared" ref="C87:C92" si="0">B87/D87</f>
        <v>2019</v>
      </c>
      <c r="D87" s="8">
        <v>40</v>
      </c>
      <c r="E87" s="8">
        <v>72760</v>
      </c>
      <c r="F87" s="6">
        <v>1819</v>
      </c>
    </row>
    <row r="88" spans="1:6" ht="14.45">
      <c r="A88" s="7" t="s">
        <v>529</v>
      </c>
      <c r="B88" s="8">
        <v>40000</v>
      </c>
      <c r="C88" s="11">
        <f t="shared" si="0"/>
        <v>1000</v>
      </c>
      <c r="D88" s="8">
        <v>40</v>
      </c>
      <c r="E88" s="8">
        <v>18720</v>
      </c>
      <c r="F88" s="6">
        <v>468</v>
      </c>
    </row>
    <row r="89" spans="1:6" ht="14.45">
      <c r="A89" s="7" t="s">
        <v>530</v>
      </c>
      <c r="B89" s="8">
        <v>22000</v>
      </c>
      <c r="C89" s="11">
        <f t="shared" si="0"/>
        <v>550</v>
      </c>
      <c r="D89" s="8">
        <v>40</v>
      </c>
      <c r="E89" s="8">
        <v>22000</v>
      </c>
      <c r="F89" s="6">
        <v>550</v>
      </c>
    </row>
    <row r="90" spans="1:6" ht="14.45">
      <c r="A90" s="7" t="s">
        <v>531</v>
      </c>
      <c r="B90" s="8">
        <v>25000</v>
      </c>
      <c r="C90" s="11">
        <v>2500</v>
      </c>
      <c r="D90" s="8">
        <v>10</v>
      </c>
      <c r="E90" s="8">
        <v>22370</v>
      </c>
      <c r="F90" s="6">
        <v>2237</v>
      </c>
    </row>
    <row r="91" spans="1:6" ht="14.45">
      <c r="A91" s="7" t="s">
        <v>532</v>
      </c>
      <c r="B91" s="8">
        <v>30400</v>
      </c>
      <c r="C91" s="11">
        <f t="shared" si="0"/>
        <v>800</v>
      </c>
      <c r="D91" s="8">
        <v>38</v>
      </c>
      <c r="E91" s="8">
        <v>30400</v>
      </c>
      <c r="F91" s="6">
        <v>800</v>
      </c>
    </row>
    <row r="92" spans="1:6" ht="14.45">
      <c r="A92" s="7" t="s">
        <v>533</v>
      </c>
      <c r="B92" s="8">
        <v>38680</v>
      </c>
      <c r="C92" s="11">
        <f t="shared" si="0"/>
        <v>967</v>
      </c>
      <c r="D92" s="8">
        <v>40</v>
      </c>
      <c r="E92" s="8">
        <v>26680</v>
      </c>
      <c r="F92" s="6">
        <v>967</v>
      </c>
    </row>
    <row r="93" spans="1:6" ht="14.45">
      <c r="A93" s="7" t="s">
        <v>534</v>
      </c>
      <c r="B93" s="8">
        <v>84520</v>
      </c>
      <c r="C93" s="11">
        <v>2113</v>
      </c>
      <c r="D93" s="8">
        <v>40</v>
      </c>
      <c r="E93" s="8">
        <v>82120</v>
      </c>
      <c r="F93" s="11">
        <v>2053</v>
      </c>
    </row>
    <row r="94" spans="1:6" ht="14.45">
      <c r="A94" s="7" t="s">
        <v>535</v>
      </c>
      <c r="B94" s="8">
        <v>60000</v>
      </c>
      <c r="C94" s="11">
        <f>B94/D94</f>
        <v>1500</v>
      </c>
      <c r="D94" s="8">
        <v>40</v>
      </c>
      <c r="E94" s="8">
        <v>18640</v>
      </c>
      <c r="F94" s="6">
        <v>466</v>
      </c>
    </row>
    <row r="95" spans="1:6" ht="14.45">
      <c r="A95" s="7" t="s">
        <v>536</v>
      </c>
      <c r="B95" s="8">
        <v>40880</v>
      </c>
      <c r="C95" s="11">
        <f>B95/D95</f>
        <v>1022</v>
      </c>
      <c r="D95" s="8">
        <v>40</v>
      </c>
      <c r="E95" s="8">
        <v>37480</v>
      </c>
      <c r="F95" s="6">
        <v>1020</v>
      </c>
    </row>
    <row r="96" spans="1:6" ht="14.45">
      <c r="A96" s="7" t="s">
        <v>537</v>
      </c>
      <c r="B96" s="8"/>
      <c r="C96" s="11"/>
      <c r="D96" s="8"/>
      <c r="E96" s="8"/>
      <c r="F96" s="6"/>
    </row>
    <row r="97" spans="1:6" ht="14.45">
      <c r="A97" s="7" t="s">
        <v>538</v>
      </c>
      <c r="B97" s="8">
        <v>267852</v>
      </c>
      <c r="C97" s="11">
        <f>B97/D97</f>
        <v>6868</v>
      </c>
      <c r="D97" s="8">
        <v>39</v>
      </c>
      <c r="E97" s="8">
        <v>267852</v>
      </c>
      <c r="F97" s="6">
        <v>6868</v>
      </c>
    </row>
    <row r="98" spans="1:6" ht="14.45">
      <c r="A98" s="7" t="s">
        <v>539</v>
      </c>
      <c r="B98" s="8">
        <v>35100</v>
      </c>
      <c r="C98" s="11">
        <f>B98/D98</f>
        <v>900</v>
      </c>
      <c r="D98" s="8">
        <v>39</v>
      </c>
      <c r="E98" s="8">
        <v>24102</v>
      </c>
      <c r="F98" s="6">
        <v>618</v>
      </c>
    </row>
    <row r="99" spans="1:6" ht="14.45">
      <c r="A99" s="7" t="s">
        <v>540</v>
      </c>
      <c r="B99" s="8">
        <v>72000</v>
      </c>
      <c r="C99" s="11">
        <f>B99/D99</f>
        <v>1800</v>
      </c>
      <c r="D99" s="8">
        <v>40</v>
      </c>
      <c r="E99" s="8">
        <v>62240</v>
      </c>
      <c r="F99" s="6">
        <v>1540</v>
      </c>
    </row>
    <row r="100" spans="1:6" ht="14.45">
      <c r="A100" s="7" t="s">
        <v>541</v>
      </c>
      <c r="B100" s="8">
        <v>72000</v>
      </c>
      <c r="C100" s="11">
        <f>B100/D100</f>
        <v>1800</v>
      </c>
      <c r="D100" s="8">
        <v>40</v>
      </c>
      <c r="E100" s="8">
        <v>71554</v>
      </c>
      <c r="F100" s="6">
        <v>1800</v>
      </c>
    </row>
    <row r="101" spans="1:6" ht="14.45">
      <c r="A101" s="7" t="s">
        <v>542</v>
      </c>
      <c r="B101" s="8">
        <v>60000</v>
      </c>
      <c r="C101" s="11">
        <f>B101/D101</f>
        <v>1500</v>
      </c>
      <c r="D101" s="8">
        <v>40</v>
      </c>
      <c r="E101" s="8">
        <v>60280</v>
      </c>
      <c r="F101" s="6">
        <v>1507</v>
      </c>
    </row>
    <row r="102" spans="1:6" ht="14.45">
      <c r="A102" s="7" t="s">
        <v>543</v>
      </c>
      <c r="B102" s="8"/>
      <c r="C102" s="11"/>
      <c r="D102" s="8"/>
      <c r="E102" s="8"/>
      <c r="F102" s="6"/>
    </row>
    <row r="103" spans="1:6" ht="14.45">
      <c r="A103" s="7" t="s">
        <v>544</v>
      </c>
      <c r="B103" s="8">
        <v>59350</v>
      </c>
      <c r="C103" s="11">
        <f>B103/D103</f>
        <v>1483.75</v>
      </c>
      <c r="D103" s="8">
        <v>40</v>
      </c>
      <c r="E103" s="8">
        <v>59250</v>
      </c>
      <c r="F103" s="6">
        <v>1500</v>
      </c>
    </row>
    <row r="104" spans="1:6" ht="14.45">
      <c r="A104" s="7" t="s">
        <v>545</v>
      </c>
      <c r="B104" s="8"/>
      <c r="C104" s="11"/>
      <c r="D104" s="8"/>
      <c r="E104" s="8"/>
      <c r="F104" s="6"/>
    </row>
    <row r="105" spans="1:6" ht="14.45">
      <c r="A105" s="7" t="s">
        <v>546</v>
      </c>
      <c r="B105" s="8">
        <v>48000</v>
      </c>
      <c r="C105" s="11">
        <f>B105/D105</f>
        <v>1200</v>
      </c>
      <c r="D105" s="8">
        <v>40</v>
      </c>
      <c r="E105" s="8">
        <v>48000</v>
      </c>
      <c r="F105" s="6">
        <v>1386</v>
      </c>
    </row>
    <row r="106" spans="1:6" ht="14.45">
      <c r="A106" s="7" t="s">
        <v>547</v>
      </c>
      <c r="B106" s="8">
        <v>56000</v>
      </c>
      <c r="C106" s="11">
        <v>1400</v>
      </c>
      <c r="D106" s="8">
        <v>40</v>
      </c>
      <c r="E106" s="8">
        <v>25560</v>
      </c>
      <c r="F106" s="6">
        <v>792</v>
      </c>
    </row>
    <row r="107" spans="1:6" ht="14.45">
      <c r="A107" s="7" t="s">
        <v>548</v>
      </c>
      <c r="B107" s="8">
        <v>36000</v>
      </c>
      <c r="C107" s="11">
        <f>B107/D107</f>
        <v>900</v>
      </c>
      <c r="D107" s="8">
        <v>40</v>
      </c>
      <c r="E107" s="8">
        <v>36040</v>
      </c>
      <c r="F107" s="6">
        <v>900</v>
      </c>
    </row>
    <row r="108" spans="1:6" ht="14.45">
      <c r="A108" s="7" t="s">
        <v>549</v>
      </c>
      <c r="B108" s="8">
        <v>26000</v>
      </c>
      <c r="C108" s="11">
        <f>B108/D108</f>
        <v>650</v>
      </c>
      <c r="D108" s="8">
        <v>40</v>
      </c>
      <c r="E108" s="8">
        <v>25600</v>
      </c>
      <c r="F108" s="6">
        <v>640</v>
      </c>
    </row>
    <row r="109" spans="1:6" ht="14.45">
      <c r="A109" s="7" t="s">
        <v>550</v>
      </c>
      <c r="B109" s="8">
        <v>80000</v>
      </c>
      <c r="C109" s="11">
        <v>2000</v>
      </c>
      <c r="D109" s="8">
        <v>40</v>
      </c>
      <c r="E109" s="8">
        <v>80000</v>
      </c>
      <c r="F109" s="6">
        <v>2005</v>
      </c>
    </row>
    <row r="110" spans="1:6" ht="14.45">
      <c r="A110" s="7" t="s">
        <v>551</v>
      </c>
      <c r="B110" s="8"/>
      <c r="C110" s="11"/>
      <c r="D110" s="8"/>
      <c r="E110" s="8"/>
      <c r="F110" s="6"/>
    </row>
    <row r="111" spans="1:6" ht="14.45">
      <c r="A111" s="7" t="s">
        <v>552</v>
      </c>
      <c r="B111" s="8">
        <v>52000</v>
      </c>
      <c r="C111" s="11">
        <f>B111/D111</f>
        <v>1300</v>
      </c>
      <c r="D111" s="8">
        <v>40</v>
      </c>
      <c r="E111" s="8">
        <v>40320</v>
      </c>
      <c r="F111" s="6">
        <v>1008</v>
      </c>
    </row>
    <row r="112" spans="1:6" ht="14.45">
      <c r="A112" s="7" t="s">
        <v>553</v>
      </c>
      <c r="B112" s="9"/>
      <c r="C112" s="10"/>
      <c r="D112" s="9"/>
      <c r="E112" s="9"/>
      <c r="F112" s="6"/>
    </row>
    <row r="113" spans="1:6" ht="14.45">
      <c r="A113" s="7" t="s">
        <v>554</v>
      </c>
      <c r="B113" s="8">
        <v>76280</v>
      </c>
      <c r="C113" s="11">
        <v>1907</v>
      </c>
      <c r="D113" s="8">
        <v>40</v>
      </c>
      <c r="E113" s="8">
        <v>76280</v>
      </c>
      <c r="F113" s="6">
        <v>1983</v>
      </c>
    </row>
    <row r="114" spans="1:6" ht="14.45">
      <c r="A114" s="7" t="s">
        <v>555</v>
      </c>
      <c r="B114" s="8">
        <v>14000</v>
      </c>
      <c r="C114" s="11">
        <f>B114/D114</f>
        <v>388.88888888888891</v>
      </c>
      <c r="D114" s="8">
        <v>36</v>
      </c>
      <c r="E114" s="8">
        <v>15600</v>
      </c>
      <c r="F114" s="6">
        <v>350</v>
      </c>
    </row>
    <row r="115" spans="1:6" ht="14.45">
      <c r="A115" s="7" t="s">
        <v>556</v>
      </c>
      <c r="B115" s="16">
        <v>60000</v>
      </c>
      <c r="C115" s="19">
        <v>1500</v>
      </c>
      <c r="D115" s="16">
        <v>40</v>
      </c>
      <c r="E115" s="16">
        <v>64000</v>
      </c>
      <c r="F115" s="17">
        <v>1600</v>
      </c>
    </row>
    <row r="116" spans="1:6" ht="14.45">
      <c r="A116" s="7" t="s">
        <v>557</v>
      </c>
      <c r="B116" s="8">
        <v>20000</v>
      </c>
      <c r="C116" s="11">
        <f>B116/D116</f>
        <v>500</v>
      </c>
      <c r="D116" s="8">
        <v>40</v>
      </c>
      <c r="E116" s="8">
        <v>13040</v>
      </c>
      <c r="F116" s="6">
        <v>326</v>
      </c>
    </row>
    <row r="117" spans="1:6" ht="14.45">
      <c r="A117" s="7" t="s">
        <v>558</v>
      </c>
      <c r="B117" s="8">
        <v>60000</v>
      </c>
      <c r="C117" s="11">
        <f>B117/D117</f>
        <v>1500</v>
      </c>
      <c r="D117" s="8">
        <v>40</v>
      </c>
      <c r="E117" s="8">
        <v>60000</v>
      </c>
      <c r="F117" s="6">
        <v>1500</v>
      </c>
    </row>
    <row r="118" spans="1:6" ht="14.45">
      <c r="A118" s="7" t="s">
        <v>559</v>
      </c>
      <c r="B118" s="8">
        <v>160000</v>
      </c>
      <c r="C118" s="11">
        <v>4000</v>
      </c>
      <c r="D118" s="8">
        <v>40</v>
      </c>
      <c r="E118" s="8">
        <v>102520</v>
      </c>
      <c r="F118" s="11">
        <v>2563</v>
      </c>
    </row>
    <row r="119" spans="1:6" ht="14.45">
      <c r="A119" s="7" t="s">
        <v>560</v>
      </c>
      <c r="B119" s="8">
        <v>28000</v>
      </c>
      <c r="C119" s="11">
        <f>B119/D119</f>
        <v>700</v>
      </c>
      <c r="D119" s="8">
        <v>40</v>
      </c>
      <c r="E119" s="8">
        <v>28000</v>
      </c>
      <c r="F119" s="6">
        <v>700</v>
      </c>
    </row>
    <row r="120" spans="1:6" ht="14.45">
      <c r="A120" s="7" t="s">
        <v>561</v>
      </c>
      <c r="B120" s="8"/>
      <c r="C120" s="11"/>
      <c r="D120" s="8"/>
      <c r="E120" s="8"/>
      <c r="F120" s="6"/>
    </row>
    <row r="121" spans="1:6" ht="14.45">
      <c r="A121" s="7" t="s">
        <v>562</v>
      </c>
      <c r="B121" s="8"/>
      <c r="C121" s="11"/>
      <c r="D121" s="8"/>
      <c r="E121" s="8"/>
      <c r="F121" s="6"/>
    </row>
    <row r="122" spans="1:6" ht="14.45">
      <c r="A122" s="7" t="s">
        <v>563</v>
      </c>
      <c r="B122" s="8">
        <v>80000</v>
      </c>
      <c r="C122" s="11">
        <f>B122/D122</f>
        <v>2000</v>
      </c>
      <c r="D122" s="8">
        <v>40</v>
      </c>
      <c r="E122" s="8">
        <v>42040</v>
      </c>
      <c r="F122" s="6">
        <v>1051</v>
      </c>
    </row>
    <row r="123" spans="1:6" ht="14.45">
      <c r="A123" s="7" t="s">
        <v>564</v>
      </c>
      <c r="B123" s="8">
        <v>80000</v>
      </c>
      <c r="C123" s="11">
        <f>B123/D123</f>
        <v>2000</v>
      </c>
      <c r="D123" s="8">
        <v>40</v>
      </c>
      <c r="E123" s="8">
        <v>80000</v>
      </c>
      <c r="F123" s="6">
        <v>2000</v>
      </c>
    </row>
    <row r="124" spans="1:6" ht="14.45">
      <c r="A124" s="7" t="s">
        <v>565</v>
      </c>
      <c r="B124" s="8"/>
      <c r="C124" s="11"/>
      <c r="D124" s="8"/>
      <c r="E124" s="8"/>
      <c r="F124" s="6"/>
    </row>
    <row r="125" spans="1:6" ht="14.45">
      <c r="B125" s="2"/>
      <c r="C125" s="2"/>
      <c r="D125" s="2"/>
      <c r="E125" s="2"/>
      <c r="F125" s="2"/>
    </row>
  </sheetData>
  <autoFilter ref="A1:F124" xr:uid="{00000000-0009-0000-0000-000008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AD97AFA8-18C5-4B12-BE1F-380851CD8231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</sheetPr>
  <dimension ref="A1:J124"/>
  <sheetViews>
    <sheetView workbookViewId="0">
      <selection activeCell="F2" sqref="F2"/>
    </sheetView>
  </sheetViews>
  <sheetFormatPr defaultRowHeight="13.5"/>
  <cols>
    <col min="1" max="1" width="34.42578125" customWidth="1"/>
    <col min="2" max="2" width="21.140625" bestFit="1" customWidth="1"/>
    <col min="3" max="3" width="23.140625" bestFit="1" customWidth="1"/>
    <col min="4" max="4" width="32.85546875" bestFit="1" customWidth="1"/>
    <col min="5" max="5" width="21.140625" customWidth="1"/>
    <col min="6" max="6" width="20.7109375" bestFit="1" customWidth="1"/>
    <col min="9" max="9" width="16.140625" customWidth="1"/>
  </cols>
  <sheetData>
    <row r="1" spans="1:10" ht="14.45">
      <c r="A1" s="1" t="s">
        <v>0</v>
      </c>
      <c r="B1" s="1" t="s">
        <v>187</v>
      </c>
      <c r="C1" s="1" t="s">
        <v>334</v>
      </c>
      <c r="D1" s="1" t="s">
        <v>200</v>
      </c>
      <c r="E1" s="1" t="s">
        <v>11</v>
      </c>
      <c r="F1" s="1" t="s">
        <v>12</v>
      </c>
    </row>
    <row r="2" spans="1:10" ht="14.45">
      <c r="A2" s="7" t="s">
        <v>442</v>
      </c>
      <c r="B2" s="12">
        <v>36000</v>
      </c>
      <c r="C2" s="13">
        <v>900</v>
      </c>
      <c r="D2" s="12">
        <v>40</v>
      </c>
      <c r="E2" s="12">
        <v>40200</v>
      </c>
      <c r="F2" s="13">
        <v>1031</v>
      </c>
    </row>
    <row r="3" spans="1:10" ht="14.45">
      <c r="A3" s="7" t="s">
        <v>443</v>
      </c>
      <c r="B3" s="12">
        <v>24000</v>
      </c>
      <c r="C3" s="13">
        <v>600</v>
      </c>
      <c r="D3" s="12">
        <v>40</v>
      </c>
      <c r="E3" s="12">
        <v>19960</v>
      </c>
      <c r="F3" s="13">
        <v>543</v>
      </c>
    </row>
    <row r="4" spans="1:10" ht="14.45">
      <c r="A4" s="7" t="s">
        <v>444</v>
      </c>
      <c r="B4" s="12">
        <v>28000</v>
      </c>
      <c r="C4" s="13">
        <v>800</v>
      </c>
      <c r="D4" s="12">
        <v>40</v>
      </c>
      <c r="E4" s="12">
        <v>17600</v>
      </c>
      <c r="F4" s="13">
        <v>440</v>
      </c>
    </row>
    <row r="5" spans="1:10" ht="14.45">
      <c r="A5" s="7" t="s">
        <v>445</v>
      </c>
      <c r="B5" s="12"/>
      <c r="C5" s="13"/>
      <c r="D5" s="12"/>
      <c r="E5" s="12"/>
      <c r="F5" s="13"/>
    </row>
    <row r="6" spans="1:10" ht="14.45">
      <c r="A6" s="7" t="s">
        <v>446</v>
      </c>
      <c r="B6" s="12">
        <v>99840</v>
      </c>
      <c r="C6" s="13">
        <v>2496</v>
      </c>
      <c r="D6" s="12">
        <v>40</v>
      </c>
      <c r="E6" s="12">
        <v>99840</v>
      </c>
      <c r="F6" s="13">
        <v>2496</v>
      </c>
    </row>
    <row r="7" spans="1:10" ht="14.45">
      <c r="A7" s="7" t="s">
        <v>447</v>
      </c>
      <c r="B7" s="12">
        <v>28000</v>
      </c>
      <c r="C7" s="13">
        <v>700</v>
      </c>
      <c r="D7" s="12">
        <v>40</v>
      </c>
      <c r="E7" s="12">
        <v>28000</v>
      </c>
      <c r="F7" s="13">
        <v>632</v>
      </c>
    </row>
    <row r="8" spans="1:10" ht="14.45">
      <c r="A8" s="7" t="s">
        <v>448</v>
      </c>
      <c r="B8" s="12">
        <v>32800</v>
      </c>
      <c r="C8" s="13">
        <v>820</v>
      </c>
      <c r="D8" s="12">
        <v>40</v>
      </c>
      <c r="E8" s="12">
        <v>32800</v>
      </c>
      <c r="F8" s="13">
        <v>820</v>
      </c>
    </row>
    <row r="9" spans="1:10" ht="14.45">
      <c r="A9" s="7" t="s">
        <v>449</v>
      </c>
      <c r="B9" s="12">
        <v>70000</v>
      </c>
      <c r="C9" s="13">
        <v>1750</v>
      </c>
      <c r="D9" s="12">
        <v>40</v>
      </c>
      <c r="E9" s="12">
        <v>66573</v>
      </c>
      <c r="F9" s="13">
        <v>1707</v>
      </c>
    </row>
    <row r="10" spans="1:10" ht="14.45">
      <c r="A10" s="7" t="s">
        <v>450</v>
      </c>
      <c r="B10" s="12">
        <v>2000</v>
      </c>
      <c r="C10" s="13"/>
      <c r="D10" s="12"/>
      <c r="E10" s="12"/>
      <c r="F10" s="13"/>
    </row>
    <row r="11" spans="1:10" ht="14.45">
      <c r="A11" s="7" t="s">
        <v>451</v>
      </c>
      <c r="B11" s="12"/>
      <c r="C11" s="13"/>
      <c r="D11" s="12"/>
      <c r="E11" s="12"/>
      <c r="F11" s="13"/>
    </row>
    <row r="12" spans="1:10" ht="14.45">
      <c r="A12" s="7" t="s">
        <v>452</v>
      </c>
      <c r="B12" s="16">
        <v>48000</v>
      </c>
      <c r="C12" s="17">
        <v>1200</v>
      </c>
      <c r="D12" s="16">
        <v>40</v>
      </c>
      <c r="E12" s="16">
        <v>12720</v>
      </c>
      <c r="F12" s="17">
        <v>511</v>
      </c>
    </row>
    <row r="13" spans="1:10" ht="14.45">
      <c r="A13" s="7" t="s">
        <v>453</v>
      </c>
      <c r="B13" s="16">
        <v>30000</v>
      </c>
      <c r="C13" s="17">
        <v>1000</v>
      </c>
      <c r="D13" s="16">
        <v>30</v>
      </c>
      <c r="E13" s="16">
        <v>33319.31</v>
      </c>
      <c r="F13" s="17">
        <v>1105</v>
      </c>
    </row>
    <row r="14" spans="1:10" ht="14.45">
      <c r="A14" s="7" t="s">
        <v>454</v>
      </c>
      <c r="B14" s="16">
        <v>140000</v>
      </c>
      <c r="C14" s="17">
        <v>3500</v>
      </c>
      <c r="D14" s="16">
        <v>40</v>
      </c>
      <c r="E14" s="16">
        <v>116894</v>
      </c>
      <c r="F14" s="17">
        <v>3196</v>
      </c>
    </row>
    <row r="15" spans="1:10" ht="14.45">
      <c r="A15" s="7" t="s">
        <v>455</v>
      </c>
      <c r="B15" s="12">
        <v>17995</v>
      </c>
      <c r="C15" s="13">
        <v>610</v>
      </c>
      <c r="D15" s="12">
        <v>29.5</v>
      </c>
      <c r="E15" s="12">
        <v>17051</v>
      </c>
      <c r="F15" s="13">
        <v>578</v>
      </c>
      <c r="H15" s="5"/>
      <c r="I15" s="5"/>
      <c r="J15" s="4"/>
    </row>
    <row r="16" spans="1:10" ht="14.45">
      <c r="A16" s="7" t="s">
        <v>456</v>
      </c>
      <c r="B16" s="12"/>
      <c r="C16" s="13"/>
      <c r="D16" s="12"/>
      <c r="E16" s="12"/>
      <c r="F16" s="13"/>
    </row>
    <row r="17" spans="1:6" ht="14.45">
      <c r="A17" s="7" t="s">
        <v>457</v>
      </c>
      <c r="B17" s="12">
        <v>27280</v>
      </c>
      <c r="C17" s="13">
        <v>682</v>
      </c>
      <c r="D17" s="12">
        <v>40</v>
      </c>
      <c r="E17" s="12">
        <v>35520</v>
      </c>
      <c r="F17" s="13">
        <v>888</v>
      </c>
    </row>
    <row r="18" spans="1:6" ht="14.45">
      <c r="A18" s="7" t="s">
        <v>458</v>
      </c>
      <c r="B18" s="12">
        <v>35240</v>
      </c>
      <c r="C18" s="13">
        <v>881</v>
      </c>
      <c r="D18" s="12">
        <v>40</v>
      </c>
      <c r="E18" s="12">
        <v>23800</v>
      </c>
      <c r="F18" s="13">
        <v>1847</v>
      </c>
    </row>
    <row r="19" spans="1:6" ht="14.45">
      <c r="A19" s="7" t="s">
        <v>459</v>
      </c>
      <c r="B19" s="12"/>
      <c r="C19" s="13"/>
      <c r="D19" s="12"/>
      <c r="E19" s="12"/>
      <c r="F19" s="13"/>
    </row>
    <row r="20" spans="1:6" ht="14.45">
      <c r="A20" s="7" t="s">
        <v>460</v>
      </c>
      <c r="B20" s="12"/>
      <c r="C20" s="13"/>
      <c r="D20" s="12"/>
      <c r="E20" s="12"/>
      <c r="F20" s="13"/>
    </row>
    <row r="21" spans="1:6" ht="14.45">
      <c r="A21" s="7" t="s">
        <v>461</v>
      </c>
      <c r="B21" s="12">
        <v>28320</v>
      </c>
      <c r="C21" s="13">
        <v>708</v>
      </c>
      <c r="D21" s="12"/>
      <c r="E21" s="12"/>
      <c r="F21" s="13"/>
    </row>
    <row r="22" spans="1:6" ht="14.45">
      <c r="A22" s="7" t="s">
        <v>462</v>
      </c>
      <c r="B22" s="12"/>
      <c r="C22" s="13"/>
      <c r="D22" s="12"/>
      <c r="E22" s="12"/>
      <c r="F22" s="13"/>
    </row>
    <row r="23" spans="1:6" ht="14.45">
      <c r="A23" s="7" t="s">
        <v>463</v>
      </c>
      <c r="B23" s="12"/>
      <c r="C23" s="13"/>
      <c r="D23" s="12"/>
      <c r="E23" s="12"/>
      <c r="F23" s="13"/>
    </row>
    <row r="24" spans="1:6" ht="14.45">
      <c r="A24" s="7" t="s">
        <v>464</v>
      </c>
      <c r="B24" s="12">
        <v>68000</v>
      </c>
      <c r="C24" s="13">
        <v>1700</v>
      </c>
      <c r="D24" s="12">
        <v>40</v>
      </c>
      <c r="E24" s="12">
        <v>66440</v>
      </c>
      <c r="F24" s="13">
        <v>1661</v>
      </c>
    </row>
    <row r="25" spans="1:6" ht="14.45">
      <c r="A25" s="7" t="s">
        <v>465</v>
      </c>
      <c r="B25" s="12">
        <v>160000</v>
      </c>
      <c r="C25" s="13">
        <v>4000</v>
      </c>
      <c r="D25" s="12">
        <v>40</v>
      </c>
      <c r="E25" s="12">
        <v>95800</v>
      </c>
      <c r="F25" s="13">
        <v>851</v>
      </c>
    </row>
    <row r="26" spans="1:6" ht="14.45">
      <c r="A26" s="7" t="s">
        <v>466</v>
      </c>
      <c r="B26" s="12">
        <v>16920</v>
      </c>
      <c r="C26" s="13">
        <v>423</v>
      </c>
      <c r="D26" s="12">
        <v>40</v>
      </c>
      <c r="E26" s="12">
        <v>14200</v>
      </c>
      <c r="F26" s="13">
        <v>839</v>
      </c>
    </row>
    <row r="27" spans="1:6" ht="14.45">
      <c r="A27" s="7" t="s">
        <v>467</v>
      </c>
      <c r="B27" s="12">
        <v>60000</v>
      </c>
      <c r="C27" s="13">
        <v>1500</v>
      </c>
      <c r="D27" s="12">
        <v>40</v>
      </c>
      <c r="E27" s="12">
        <v>42560</v>
      </c>
      <c r="F27" s="13">
        <v>1064</v>
      </c>
    </row>
    <row r="28" spans="1:6" ht="14.45">
      <c r="A28" s="7" t="s">
        <v>468</v>
      </c>
      <c r="B28" s="12"/>
      <c r="C28" s="13"/>
      <c r="D28" s="12"/>
      <c r="E28" s="12"/>
      <c r="F28" s="13"/>
    </row>
    <row r="29" spans="1:6" ht="14.45">
      <c r="A29" s="7" t="s">
        <v>469</v>
      </c>
      <c r="B29" s="12">
        <v>27720</v>
      </c>
      <c r="C29" s="13">
        <v>693</v>
      </c>
      <c r="D29" s="12">
        <v>40</v>
      </c>
      <c r="E29" s="12"/>
      <c r="F29" s="13">
        <v>769</v>
      </c>
    </row>
    <row r="30" spans="1:6" ht="14.45">
      <c r="A30" s="7" t="s">
        <v>470</v>
      </c>
      <c r="B30" s="12">
        <v>28000</v>
      </c>
      <c r="C30" s="13">
        <v>700</v>
      </c>
      <c r="D30" s="12">
        <v>40</v>
      </c>
      <c r="E30" s="12">
        <v>26180</v>
      </c>
      <c r="F30" s="13">
        <v>965</v>
      </c>
    </row>
    <row r="31" spans="1:6" ht="14.45">
      <c r="A31" s="7" t="s">
        <v>471</v>
      </c>
      <c r="B31" s="12"/>
      <c r="C31" s="13"/>
      <c r="D31" s="12"/>
      <c r="E31" s="12"/>
      <c r="F31" s="13"/>
    </row>
    <row r="32" spans="1:6" ht="14.45">
      <c r="A32" s="7" t="s">
        <v>472</v>
      </c>
      <c r="B32" s="16">
        <v>45600</v>
      </c>
      <c r="C32" s="18">
        <v>1140</v>
      </c>
      <c r="D32" s="16">
        <v>40</v>
      </c>
      <c r="E32" s="16">
        <v>45600</v>
      </c>
      <c r="F32" s="18">
        <v>1140</v>
      </c>
    </row>
    <row r="33" spans="1:6" ht="14.45">
      <c r="A33" s="7" t="s">
        <v>473</v>
      </c>
      <c r="B33" s="16">
        <v>196000</v>
      </c>
      <c r="C33" s="17">
        <v>4900</v>
      </c>
      <c r="D33" s="16">
        <v>40</v>
      </c>
      <c r="E33" s="16">
        <v>191280</v>
      </c>
      <c r="F33" s="17">
        <v>4782</v>
      </c>
    </row>
    <row r="34" spans="1:6" ht="14.45">
      <c r="A34" s="7" t="s">
        <v>474</v>
      </c>
      <c r="B34" s="12"/>
      <c r="C34" s="13"/>
      <c r="D34" s="12"/>
      <c r="E34" s="12"/>
      <c r="F34" s="13"/>
    </row>
    <row r="35" spans="1:6" ht="14.45">
      <c r="A35" s="7" t="s">
        <v>475</v>
      </c>
      <c r="B35" s="12">
        <v>80000</v>
      </c>
      <c r="C35" s="13">
        <v>2000</v>
      </c>
      <c r="D35" s="12">
        <v>40</v>
      </c>
      <c r="E35" s="12">
        <v>54040</v>
      </c>
      <c r="F35" s="17">
        <v>1398</v>
      </c>
    </row>
    <row r="36" spans="1:6" ht="14.45">
      <c r="A36" s="7" t="s">
        <v>476</v>
      </c>
      <c r="B36" s="16">
        <v>48000</v>
      </c>
      <c r="C36" s="17">
        <v>1200</v>
      </c>
      <c r="D36" s="16">
        <v>40</v>
      </c>
      <c r="E36" s="16">
        <v>40000</v>
      </c>
      <c r="F36" s="17">
        <v>1000</v>
      </c>
    </row>
    <row r="37" spans="1:6" ht="14.45">
      <c r="A37" s="7" t="s">
        <v>477</v>
      </c>
      <c r="B37" s="12">
        <v>70000</v>
      </c>
      <c r="C37" s="13">
        <v>1750</v>
      </c>
      <c r="D37" s="12">
        <v>40</v>
      </c>
      <c r="E37" s="12">
        <v>49760</v>
      </c>
      <c r="F37" s="13">
        <v>1242</v>
      </c>
    </row>
    <row r="38" spans="1:6" ht="14.45">
      <c r="A38" s="7" t="s">
        <v>478</v>
      </c>
      <c r="B38" s="12">
        <v>13000</v>
      </c>
      <c r="C38" s="13">
        <v>394</v>
      </c>
      <c r="D38" s="12">
        <v>33</v>
      </c>
      <c r="E38" s="12">
        <v>13000</v>
      </c>
      <c r="F38" s="13">
        <v>4226</v>
      </c>
    </row>
    <row r="39" spans="1:6" ht="14.45">
      <c r="A39" s="7" t="s">
        <v>479</v>
      </c>
      <c r="B39" s="12">
        <v>36120</v>
      </c>
      <c r="C39" s="13">
        <v>903</v>
      </c>
      <c r="D39" s="12">
        <v>40</v>
      </c>
      <c r="E39" s="12">
        <v>35040</v>
      </c>
      <c r="F39" s="13">
        <v>559</v>
      </c>
    </row>
    <row r="40" spans="1:6" ht="14.45">
      <c r="A40" s="7" t="s">
        <v>480</v>
      </c>
      <c r="B40" s="16">
        <v>200000</v>
      </c>
      <c r="C40" s="17">
        <v>6250</v>
      </c>
      <c r="D40" s="16">
        <v>40</v>
      </c>
      <c r="E40" s="16">
        <v>114800</v>
      </c>
      <c r="F40" s="17">
        <v>2870</v>
      </c>
    </row>
    <row r="41" spans="1:6" ht="14.45">
      <c r="A41" s="7" t="s">
        <v>481</v>
      </c>
      <c r="B41" s="12">
        <v>36000</v>
      </c>
      <c r="C41" s="13">
        <v>900</v>
      </c>
      <c r="D41" s="12">
        <v>40</v>
      </c>
      <c r="E41" s="12">
        <v>0</v>
      </c>
      <c r="F41" s="13"/>
    </row>
    <row r="42" spans="1:6" ht="14.45">
      <c r="A42" s="7" t="s">
        <v>482</v>
      </c>
      <c r="B42" s="12"/>
      <c r="C42" s="13"/>
      <c r="D42" s="12"/>
      <c r="E42" s="12"/>
      <c r="F42" s="13"/>
    </row>
    <row r="43" spans="1:6" ht="14.45">
      <c r="A43" s="7" t="s">
        <v>483</v>
      </c>
      <c r="B43" s="12">
        <v>46000</v>
      </c>
      <c r="C43" s="13">
        <v>1150</v>
      </c>
      <c r="D43" s="12">
        <v>40</v>
      </c>
      <c r="E43" s="12">
        <v>44760</v>
      </c>
      <c r="F43" s="13">
        <v>1372</v>
      </c>
    </row>
    <row r="44" spans="1:6" ht="14.45">
      <c r="A44" s="7" t="s">
        <v>484</v>
      </c>
      <c r="B44" s="12"/>
      <c r="C44" s="13"/>
      <c r="D44" s="12"/>
      <c r="E44" s="12"/>
      <c r="F44" s="13"/>
    </row>
    <row r="45" spans="1:6" ht="14.45">
      <c r="A45" s="7" t="s">
        <v>485</v>
      </c>
      <c r="B45" s="16">
        <v>56040</v>
      </c>
      <c r="C45" s="17">
        <v>1400</v>
      </c>
      <c r="D45" s="16">
        <v>40</v>
      </c>
      <c r="E45" s="16">
        <v>54680</v>
      </c>
      <c r="F45" s="17">
        <v>881</v>
      </c>
    </row>
    <row r="46" spans="1:6" ht="14.45">
      <c r="A46" s="7" t="s">
        <v>486</v>
      </c>
      <c r="B46" s="12">
        <v>12600</v>
      </c>
      <c r="C46" s="13">
        <v>315</v>
      </c>
      <c r="D46" s="12">
        <v>40</v>
      </c>
      <c r="E46" s="12">
        <v>1482.24</v>
      </c>
      <c r="F46" s="13">
        <v>48</v>
      </c>
    </row>
    <row r="47" spans="1:6" ht="14.45">
      <c r="A47" s="7" t="s">
        <v>487</v>
      </c>
      <c r="B47" s="12">
        <v>20000</v>
      </c>
      <c r="C47" s="13">
        <v>500</v>
      </c>
      <c r="D47" s="12">
        <v>40</v>
      </c>
      <c r="E47" s="12">
        <v>14480</v>
      </c>
      <c r="F47" s="13">
        <v>534</v>
      </c>
    </row>
    <row r="48" spans="1:6" ht="14.45">
      <c r="A48" s="7" t="s">
        <v>488</v>
      </c>
      <c r="B48" s="12" t="s">
        <v>504</v>
      </c>
      <c r="C48" s="13" t="s">
        <v>504</v>
      </c>
      <c r="D48" s="12">
        <v>0</v>
      </c>
      <c r="E48" s="12"/>
      <c r="F48" s="13">
        <v>1250</v>
      </c>
    </row>
    <row r="49" spans="1:6" ht="14.45">
      <c r="A49" s="7" t="s">
        <v>489</v>
      </c>
      <c r="B49" s="12"/>
      <c r="C49" s="13"/>
      <c r="D49" s="12"/>
      <c r="E49" s="12"/>
      <c r="F49" s="13"/>
    </row>
    <row r="50" spans="1:6" ht="14.45">
      <c r="A50" s="7" t="s">
        <v>490</v>
      </c>
      <c r="B50" s="12">
        <v>15000</v>
      </c>
      <c r="C50" s="13">
        <v>375</v>
      </c>
      <c r="D50" s="12">
        <v>40</v>
      </c>
      <c r="E50" s="12">
        <v>2360</v>
      </c>
      <c r="F50" s="13">
        <v>59</v>
      </c>
    </row>
    <row r="51" spans="1:6" ht="14.45">
      <c r="A51" s="7" t="s">
        <v>491</v>
      </c>
      <c r="B51" s="12"/>
      <c r="C51" s="13"/>
      <c r="D51" s="12"/>
      <c r="E51" s="12"/>
      <c r="F51" s="13"/>
    </row>
    <row r="52" spans="1:6" ht="14.45">
      <c r="A52" s="7" t="s">
        <v>492</v>
      </c>
      <c r="B52" s="12">
        <v>52000</v>
      </c>
      <c r="C52" s="13">
        <v>2300</v>
      </c>
      <c r="D52" s="12">
        <v>40</v>
      </c>
      <c r="E52" s="12">
        <v>47328</v>
      </c>
      <c r="F52" s="13">
        <v>2944</v>
      </c>
    </row>
    <row r="53" spans="1:6" ht="14.45">
      <c r="A53" s="7" t="s">
        <v>493</v>
      </c>
      <c r="B53" s="12">
        <v>24000</v>
      </c>
      <c r="C53" s="13">
        <v>800</v>
      </c>
      <c r="D53" s="12">
        <v>30</v>
      </c>
      <c r="E53" s="12">
        <v>24650</v>
      </c>
      <c r="F53" s="13">
        <v>2631</v>
      </c>
    </row>
    <row r="54" spans="1:6" ht="14.45">
      <c r="A54" s="7" t="s">
        <v>494</v>
      </c>
      <c r="B54" s="12"/>
      <c r="C54" s="13"/>
      <c r="D54" s="12"/>
      <c r="E54" s="12"/>
      <c r="F54" s="13"/>
    </row>
    <row r="55" spans="1:6" ht="14.45">
      <c r="A55" s="7" t="s">
        <v>495</v>
      </c>
      <c r="B55" s="12"/>
      <c r="C55" s="13"/>
      <c r="D55" s="12"/>
      <c r="E55" s="12"/>
      <c r="F55" s="13"/>
    </row>
    <row r="56" spans="1:6" ht="14.45">
      <c r="A56" s="7" t="s">
        <v>496</v>
      </c>
      <c r="B56" s="12">
        <v>20000</v>
      </c>
      <c r="C56" s="13">
        <v>500</v>
      </c>
      <c r="D56" s="12">
        <v>40</v>
      </c>
      <c r="E56" s="12">
        <v>20000</v>
      </c>
      <c r="F56" s="13">
        <v>500</v>
      </c>
    </row>
    <row r="57" spans="1:6" ht="14.45">
      <c r="A57" s="7" t="s">
        <v>497</v>
      </c>
      <c r="B57" s="12">
        <v>60000</v>
      </c>
      <c r="C57" s="13">
        <v>1500</v>
      </c>
      <c r="D57" s="12">
        <v>40</v>
      </c>
      <c r="E57" s="12">
        <v>60000</v>
      </c>
      <c r="F57" s="13">
        <v>1404</v>
      </c>
    </row>
    <row r="58" spans="1:6" ht="14.45">
      <c r="A58" s="7" t="s">
        <v>498</v>
      </c>
      <c r="B58" s="12"/>
      <c r="C58" s="13"/>
      <c r="D58" s="12"/>
      <c r="E58" s="12"/>
      <c r="F58" s="13"/>
    </row>
    <row r="59" spans="1:6" ht="14.45">
      <c r="A59" s="7" t="s">
        <v>499</v>
      </c>
      <c r="B59" s="12">
        <v>465600</v>
      </c>
      <c r="C59" s="13">
        <v>11600</v>
      </c>
      <c r="D59" s="12">
        <v>40</v>
      </c>
      <c r="E59" s="12">
        <v>440000</v>
      </c>
      <c r="F59" s="13">
        <v>11650</v>
      </c>
    </row>
    <row r="60" spans="1:6" ht="14.45">
      <c r="A60" s="7" t="s">
        <v>500</v>
      </c>
      <c r="B60" s="12">
        <v>27680</v>
      </c>
      <c r="C60" s="13">
        <v>692</v>
      </c>
      <c r="D60" s="12">
        <v>40</v>
      </c>
      <c r="E60" s="12">
        <v>25040</v>
      </c>
      <c r="F60" s="13">
        <v>298</v>
      </c>
    </row>
    <row r="61" spans="1:6" ht="14.45">
      <c r="A61" s="7" t="s">
        <v>501</v>
      </c>
      <c r="B61" s="12">
        <v>60000</v>
      </c>
      <c r="C61" s="13">
        <v>1500</v>
      </c>
      <c r="D61" s="12">
        <v>40</v>
      </c>
      <c r="E61" s="12">
        <v>20680</v>
      </c>
      <c r="F61" s="13">
        <v>517</v>
      </c>
    </row>
    <row r="62" spans="1:6" ht="14.45">
      <c r="A62" s="7" t="s">
        <v>502</v>
      </c>
      <c r="B62" s="12">
        <v>131320</v>
      </c>
      <c r="C62" s="13">
        <v>3283</v>
      </c>
      <c r="D62" s="12">
        <v>40</v>
      </c>
      <c r="E62" s="12">
        <v>53640</v>
      </c>
      <c r="F62" s="13">
        <v>1341</v>
      </c>
    </row>
    <row r="63" spans="1:6" ht="14.45">
      <c r="A63" s="7" t="s">
        <v>503</v>
      </c>
      <c r="B63" s="12"/>
      <c r="C63" s="13"/>
      <c r="D63" s="12"/>
      <c r="E63" s="12"/>
      <c r="F63" s="13"/>
    </row>
    <row r="64" spans="1:6" ht="14.45">
      <c r="A64" s="7" t="s">
        <v>505</v>
      </c>
      <c r="B64" s="12">
        <v>21280</v>
      </c>
      <c r="C64" s="13">
        <v>250</v>
      </c>
      <c r="D64" s="12">
        <v>40</v>
      </c>
      <c r="E64" s="12">
        <v>21280</v>
      </c>
      <c r="F64" s="13">
        <v>532</v>
      </c>
    </row>
    <row r="65" spans="1:6" ht="14.45">
      <c r="A65" s="7" t="s">
        <v>506</v>
      </c>
      <c r="B65" s="12"/>
      <c r="C65" s="13"/>
      <c r="D65" s="12"/>
      <c r="E65" s="12"/>
      <c r="F65" s="13"/>
    </row>
    <row r="66" spans="1:6" ht="14.45">
      <c r="A66" s="7" t="s">
        <v>507</v>
      </c>
      <c r="B66" s="12"/>
      <c r="C66" s="13"/>
      <c r="D66" s="12"/>
      <c r="E66" s="12"/>
      <c r="F66" s="13"/>
    </row>
    <row r="67" spans="1:6" ht="14.45">
      <c r="A67" s="7" t="s">
        <v>508</v>
      </c>
      <c r="B67" s="12">
        <v>20900</v>
      </c>
      <c r="C67" s="13">
        <v>550</v>
      </c>
      <c r="D67" s="12">
        <v>38</v>
      </c>
      <c r="E67" s="12">
        <v>4408</v>
      </c>
      <c r="F67" s="13">
        <v>110</v>
      </c>
    </row>
    <row r="68" spans="1:6" ht="14.45">
      <c r="A68" s="7" t="s">
        <v>509</v>
      </c>
      <c r="B68" s="12"/>
      <c r="C68" s="13"/>
      <c r="D68" s="12"/>
      <c r="E68" s="12"/>
      <c r="F68" s="13"/>
    </row>
    <row r="69" spans="1:6" ht="14.45">
      <c r="A69" s="7" t="s">
        <v>510</v>
      </c>
      <c r="B69" s="12">
        <v>80000</v>
      </c>
      <c r="C69" s="13">
        <v>2000</v>
      </c>
      <c r="D69" s="12">
        <v>40</v>
      </c>
      <c r="E69" s="12">
        <v>81760</v>
      </c>
      <c r="F69" s="13">
        <v>1003</v>
      </c>
    </row>
    <row r="70" spans="1:6" ht="14.45">
      <c r="A70" s="7" t="s">
        <v>511</v>
      </c>
      <c r="B70" s="12">
        <v>140000</v>
      </c>
      <c r="C70" s="13">
        <v>3500</v>
      </c>
      <c r="D70" s="12">
        <v>40</v>
      </c>
      <c r="E70" s="12">
        <v>96960</v>
      </c>
      <c r="F70" s="13">
        <v>2904</v>
      </c>
    </row>
    <row r="71" spans="1:6" ht="14.45">
      <c r="A71" s="7" t="s">
        <v>512</v>
      </c>
      <c r="B71" s="12">
        <v>18080</v>
      </c>
      <c r="C71" s="13">
        <v>452</v>
      </c>
      <c r="D71" s="12">
        <v>40</v>
      </c>
      <c r="E71" s="12">
        <v>6560</v>
      </c>
      <c r="F71" s="13">
        <v>146</v>
      </c>
    </row>
    <row r="72" spans="1:6" ht="14.45">
      <c r="A72" s="7" t="s">
        <v>513</v>
      </c>
      <c r="B72" s="12">
        <v>36000</v>
      </c>
      <c r="C72" s="13">
        <v>900</v>
      </c>
      <c r="D72" s="12">
        <v>40</v>
      </c>
      <c r="E72" s="12">
        <v>36000</v>
      </c>
      <c r="F72" s="13">
        <v>1385</v>
      </c>
    </row>
    <row r="73" spans="1:6" ht="14.45">
      <c r="A73" s="7" t="s">
        <v>514</v>
      </c>
      <c r="B73" s="12">
        <v>94080</v>
      </c>
      <c r="C73" s="13">
        <v>2352</v>
      </c>
      <c r="D73" s="12">
        <v>40</v>
      </c>
      <c r="E73" s="12">
        <v>73960</v>
      </c>
      <c r="F73" s="13">
        <v>1570</v>
      </c>
    </row>
    <row r="74" spans="1:6" ht="14.45">
      <c r="A74" s="7" t="s">
        <v>515</v>
      </c>
      <c r="B74" s="12">
        <v>30000</v>
      </c>
      <c r="C74" s="13">
        <v>750</v>
      </c>
      <c r="D74" s="12">
        <v>40</v>
      </c>
      <c r="E74" s="12">
        <v>18205</v>
      </c>
      <c r="F74" s="13">
        <v>569</v>
      </c>
    </row>
    <row r="75" spans="1:6" ht="14.45">
      <c r="A75" s="7" t="s">
        <v>516</v>
      </c>
      <c r="B75" s="12"/>
      <c r="C75" s="13"/>
      <c r="D75" s="12"/>
      <c r="E75" s="12"/>
      <c r="F75" s="13"/>
    </row>
    <row r="76" spans="1:6" ht="14.45">
      <c r="A76" s="7" t="s">
        <v>517</v>
      </c>
      <c r="B76" s="12">
        <v>40000</v>
      </c>
      <c r="C76" s="13">
        <v>1000</v>
      </c>
      <c r="D76" s="12">
        <v>40</v>
      </c>
      <c r="E76" s="12">
        <v>40000</v>
      </c>
      <c r="F76" s="13">
        <v>1000</v>
      </c>
    </row>
    <row r="77" spans="1:6" ht="14.45">
      <c r="A77" s="7" t="s">
        <v>518</v>
      </c>
      <c r="B77" s="12"/>
      <c r="C77" s="13"/>
      <c r="D77" s="12"/>
      <c r="E77" s="12"/>
      <c r="F77" s="13"/>
    </row>
    <row r="78" spans="1:6" ht="14.45">
      <c r="A78" s="7" t="s">
        <v>519</v>
      </c>
      <c r="B78" s="12">
        <v>91400</v>
      </c>
      <c r="C78" s="13">
        <v>2285</v>
      </c>
      <c r="D78" s="12">
        <v>40</v>
      </c>
      <c r="E78" s="12">
        <v>20160</v>
      </c>
      <c r="F78" s="17">
        <v>504</v>
      </c>
    </row>
    <row r="79" spans="1:6" ht="14.45">
      <c r="A79" s="7" t="s">
        <v>520</v>
      </c>
      <c r="B79" s="12">
        <v>20000</v>
      </c>
      <c r="C79" s="13">
        <v>500</v>
      </c>
      <c r="D79" s="12">
        <v>40</v>
      </c>
      <c r="E79" s="12">
        <v>4920</v>
      </c>
      <c r="F79" s="13">
        <v>285</v>
      </c>
    </row>
    <row r="80" spans="1:6" ht="14.45">
      <c r="A80" s="7" t="s">
        <v>521</v>
      </c>
      <c r="B80" s="12">
        <v>54467</v>
      </c>
      <c r="C80" s="13">
        <v>1381</v>
      </c>
      <c r="D80" s="12">
        <v>39.44</v>
      </c>
      <c r="E80" s="12">
        <v>18772</v>
      </c>
      <c r="F80" s="13">
        <v>547</v>
      </c>
    </row>
    <row r="81" spans="1:6" ht="14.45">
      <c r="A81" s="7" t="s">
        <v>522</v>
      </c>
      <c r="B81" s="12">
        <v>70000</v>
      </c>
      <c r="C81" s="13">
        <v>1750</v>
      </c>
      <c r="D81" s="12">
        <v>40</v>
      </c>
      <c r="E81" s="12">
        <v>70000</v>
      </c>
      <c r="F81" s="13">
        <v>1626</v>
      </c>
    </row>
    <row r="82" spans="1:6" ht="14.45">
      <c r="A82" s="7" t="s">
        <v>523</v>
      </c>
      <c r="B82" s="12">
        <v>60000</v>
      </c>
      <c r="C82" s="13">
        <v>1500</v>
      </c>
      <c r="D82" s="12">
        <v>40</v>
      </c>
      <c r="E82" s="12">
        <v>45600</v>
      </c>
      <c r="F82" s="13">
        <v>1140</v>
      </c>
    </row>
    <row r="83" spans="1:6" ht="14.45">
      <c r="A83" s="7" t="s">
        <v>524</v>
      </c>
      <c r="B83" s="12">
        <v>12800</v>
      </c>
      <c r="C83" s="13">
        <v>320</v>
      </c>
      <c r="D83" s="12">
        <v>40</v>
      </c>
      <c r="E83" s="12">
        <v>11720</v>
      </c>
      <c r="F83" s="13">
        <v>236</v>
      </c>
    </row>
    <row r="84" spans="1:6" ht="14.45">
      <c r="A84" s="7" t="s">
        <v>525</v>
      </c>
      <c r="B84" s="12">
        <v>38000</v>
      </c>
      <c r="C84" s="13">
        <v>950</v>
      </c>
      <c r="D84" s="12">
        <v>40</v>
      </c>
      <c r="E84" s="12">
        <v>38400</v>
      </c>
      <c r="F84" s="13">
        <v>901</v>
      </c>
    </row>
    <row r="85" spans="1:6" ht="14.45">
      <c r="A85" s="7" t="s">
        <v>526</v>
      </c>
      <c r="B85" s="16">
        <v>30000</v>
      </c>
      <c r="C85" s="17">
        <v>750</v>
      </c>
      <c r="D85" s="16">
        <v>40</v>
      </c>
      <c r="E85" s="16">
        <v>30000</v>
      </c>
      <c r="F85" s="17">
        <v>750</v>
      </c>
    </row>
    <row r="86" spans="1:6" ht="14.45">
      <c r="A86" s="7" t="s">
        <v>527</v>
      </c>
      <c r="B86" s="12" t="s">
        <v>504</v>
      </c>
      <c r="C86" s="13" t="s">
        <v>504</v>
      </c>
      <c r="D86" s="12">
        <v>0</v>
      </c>
      <c r="E86" s="12"/>
      <c r="F86" s="13">
        <v>2036</v>
      </c>
    </row>
    <row r="87" spans="1:6" ht="14.45">
      <c r="A87" s="7" t="s">
        <v>528</v>
      </c>
      <c r="B87" s="12">
        <v>80000</v>
      </c>
      <c r="C87" s="13">
        <v>2000</v>
      </c>
      <c r="D87" s="12">
        <v>40</v>
      </c>
      <c r="E87" s="12">
        <v>79760</v>
      </c>
      <c r="F87" s="13">
        <v>2392</v>
      </c>
    </row>
    <row r="88" spans="1:6" ht="14.45">
      <c r="A88" s="7" t="s">
        <v>529</v>
      </c>
      <c r="B88" s="12">
        <v>31996</v>
      </c>
      <c r="C88" s="13">
        <v>950</v>
      </c>
      <c r="D88" s="12">
        <v>33.68</v>
      </c>
      <c r="E88" s="12">
        <v>25240</v>
      </c>
      <c r="F88" s="13">
        <v>1802</v>
      </c>
    </row>
    <row r="89" spans="1:6" ht="14.45">
      <c r="A89" s="7" t="s">
        <v>530</v>
      </c>
      <c r="B89" s="12">
        <v>17000</v>
      </c>
      <c r="C89" s="13">
        <v>375</v>
      </c>
      <c r="D89" s="12">
        <v>40</v>
      </c>
      <c r="E89" s="12">
        <v>17000</v>
      </c>
      <c r="F89" s="13">
        <v>450</v>
      </c>
    </row>
    <row r="90" spans="1:6" ht="14.45">
      <c r="A90" s="7" t="s">
        <v>531</v>
      </c>
      <c r="B90" s="12">
        <v>32000</v>
      </c>
      <c r="C90" s="13">
        <v>3200</v>
      </c>
      <c r="D90" s="12">
        <v>10</v>
      </c>
      <c r="E90" s="12">
        <v>30190</v>
      </c>
      <c r="F90" s="13">
        <v>3019</v>
      </c>
    </row>
    <row r="91" spans="1:6" ht="14.45">
      <c r="A91" s="7" t="s">
        <v>532</v>
      </c>
      <c r="B91" s="12">
        <v>18900</v>
      </c>
      <c r="C91" s="13">
        <v>540</v>
      </c>
      <c r="D91" s="12">
        <v>35</v>
      </c>
      <c r="E91" s="12">
        <v>18900</v>
      </c>
      <c r="F91" s="13">
        <v>578</v>
      </c>
    </row>
    <row r="92" spans="1:6" ht="14.45">
      <c r="A92" s="7" t="s">
        <v>533</v>
      </c>
      <c r="B92" s="12">
        <v>12000</v>
      </c>
      <c r="C92" s="13">
        <v>300</v>
      </c>
      <c r="D92" s="12">
        <v>40</v>
      </c>
      <c r="E92" s="12">
        <v>12000</v>
      </c>
      <c r="F92" s="13">
        <v>300</v>
      </c>
    </row>
    <row r="93" spans="1:6" ht="14.45">
      <c r="A93" s="7" t="s">
        <v>534</v>
      </c>
      <c r="B93" s="12">
        <v>135880</v>
      </c>
      <c r="C93" s="13">
        <v>3397</v>
      </c>
      <c r="D93" s="12">
        <v>40</v>
      </c>
      <c r="E93" s="12">
        <v>108240</v>
      </c>
      <c r="F93" s="13">
        <v>2706</v>
      </c>
    </row>
    <row r="94" spans="1:6" ht="14.45">
      <c r="A94" s="7" t="s">
        <v>535</v>
      </c>
      <c r="B94" s="12">
        <v>120000</v>
      </c>
      <c r="C94" s="13">
        <v>3000</v>
      </c>
      <c r="D94" s="12">
        <v>40</v>
      </c>
      <c r="E94" s="12">
        <v>16640</v>
      </c>
      <c r="F94" s="13">
        <v>416</v>
      </c>
    </row>
    <row r="95" spans="1:6" ht="14.45">
      <c r="A95" s="7" t="s">
        <v>536</v>
      </c>
      <c r="B95" s="12">
        <v>31104</v>
      </c>
      <c r="C95" s="13">
        <v>972</v>
      </c>
      <c r="D95" s="12">
        <v>32</v>
      </c>
      <c r="E95" s="12">
        <v>28544</v>
      </c>
      <c r="F95" s="13">
        <v>892</v>
      </c>
    </row>
    <row r="96" spans="1:6" ht="14.45">
      <c r="A96" s="7" t="s">
        <v>537</v>
      </c>
      <c r="B96" s="12" t="s">
        <v>504</v>
      </c>
      <c r="C96" s="13" t="s">
        <v>504</v>
      </c>
      <c r="D96" s="12"/>
      <c r="E96" s="12"/>
      <c r="F96" s="13"/>
    </row>
    <row r="97" spans="1:6" ht="14.45">
      <c r="A97" s="7" t="s">
        <v>538</v>
      </c>
      <c r="B97" s="12">
        <v>249990</v>
      </c>
      <c r="C97" s="13">
        <v>7510</v>
      </c>
      <c r="D97" s="12">
        <v>39</v>
      </c>
      <c r="E97" s="12">
        <v>253188</v>
      </c>
      <c r="F97" s="13">
        <v>6059</v>
      </c>
    </row>
    <row r="98" spans="1:6" ht="14.45">
      <c r="A98" s="7" t="s">
        <v>539</v>
      </c>
      <c r="B98" s="12">
        <v>28800</v>
      </c>
      <c r="C98" s="13">
        <v>720</v>
      </c>
      <c r="D98" s="12">
        <v>40</v>
      </c>
      <c r="E98" s="12">
        <v>28800</v>
      </c>
      <c r="F98" s="13">
        <v>720</v>
      </c>
    </row>
    <row r="99" spans="1:6" ht="14.45">
      <c r="A99" s="7" t="s">
        <v>540</v>
      </c>
      <c r="B99" s="12">
        <v>72000</v>
      </c>
      <c r="C99" s="13">
        <v>1800</v>
      </c>
      <c r="D99" s="12">
        <v>40</v>
      </c>
      <c r="E99" s="12">
        <v>72000</v>
      </c>
      <c r="F99" s="13">
        <v>1829</v>
      </c>
    </row>
    <row r="100" spans="1:6" ht="14.45">
      <c r="A100" s="7" t="s">
        <v>541</v>
      </c>
      <c r="B100" s="12">
        <v>72000</v>
      </c>
      <c r="C100" s="13">
        <v>1800</v>
      </c>
      <c r="D100" s="12">
        <v>40</v>
      </c>
      <c r="E100" s="12">
        <v>40640</v>
      </c>
      <c r="F100" s="13">
        <v>1066</v>
      </c>
    </row>
    <row r="101" spans="1:6" ht="14.45">
      <c r="A101" s="7" t="s">
        <v>542</v>
      </c>
      <c r="B101" s="12">
        <v>20000</v>
      </c>
      <c r="C101" s="13">
        <v>500</v>
      </c>
      <c r="D101" s="12">
        <v>40</v>
      </c>
      <c r="E101" s="12">
        <v>19240</v>
      </c>
      <c r="F101" s="13">
        <v>504</v>
      </c>
    </row>
    <row r="102" spans="1:6" ht="14.45">
      <c r="A102" s="7" t="s">
        <v>543</v>
      </c>
      <c r="B102" s="12"/>
      <c r="C102" s="13"/>
      <c r="D102" s="12"/>
      <c r="E102" s="12"/>
      <c r="F102" s="13"/>
    </row>
    <row r="103" spans="1:6" ht="14.45">
      <c r="A103" s="7" t="s">
        <v>544</v>
      </c>
      <c r="B103" s="12">
        <v>60000</v>
      </c>
      <c r="C103" s="13">
        <v>1500</v>
      </c>
      <c r="D103" s="12">
        <v>40</v>
      </c>
      <c r="E103" s="12">
        <v>60000</v>
      </c>
      <c r="F103" s="13">
        <v>1500</v>
      </c>
    </row>
    <row r="104" spans="1:6" ht="14.45">
      <c r="A104" s="7" t="s">
        <v>545</v>
      </c>
      <c r="B104" s="12"/>
      <c r="C104" s="13"/>
      <c r="D104" s="12"/>
      <c r="E104" s="12"/>
      <c r="F104" s="13"/>
    </row>
    <row r="105" spans="1:6" ht="14.45">
      <c r="A105" s="7" t="s">
        <v>546</v>
      </c>
      <c r="B105" s="12">
        <v>40000</v>
      </c>
      <c r="C105" s="13">
        <v>1000</v>
      </c>
      <c r="D105" s="12">
        <v>40</v>
      </c>
      <c r="E105" s="12">
        <v>31320</v>
      </c>
      <c r="F105" s="13">
        <v>783</v>
      </c>
    </row>
    <row r="106" spans="1:6" ht="14.45">
      <c r="A106" s="7" t="s">
        <v>547</v>
      </c>
      <c r="B106" s="12">
        <v>53600</v>
      </c>
      <c r="C106" s="13">
        <v>1340</v>
      </c>
      <c r="D106" s="12">
        <v>40</v>
      </c>
      <c r="E106" s="12">
        <v>19160</v>
      </c>
      <c r="F106" s="13">
        <v>619</v>
      </c>
    </row>
    <row r="107" spans="1:6" ht="14.45">
      <c r="A107" s="7" t="s">
        <v>548</v>
      </c>
      <c r="B107" s="12">
        <v>32000</v>
      </c>
      <c r="C107" s="13">
        <v>800</v>
      </c>
      <c r="D107" s="12">
        <v>40</v>
      </c>
      <c r="E107" s="12">
        <v>32000</v>
      </c>
      <c r="F107" s="13">
        <v>822</v>
      </c>
    </row>
    <row r="108" spans="1:6" ht="14.45">
      <c r="A108" s="7" t="s">
        <v>549</v>
      </c>
      <c r="B108" s="12">
        <v>36000</v>
      </c>
      <c r="C108" s="13">
        <v>900</v>
      </c>
      <c r="D108" s="12">
        <v>40</v>
      </c>
      <c r="E108" s="12">
        <v>30000</v>
      </c>
      <c r="F108" s="13">
        <v>543</v>
      </c>
    </row>
    <row r="109" spans="1:6" ht="14.45">
      <c r="A109" s="7" t="s">
        <v>550</v>
      </c>
      <c r="B109" s="12">
        <v>35000</v>
      </c>
      <c r="C109" s="13">
        <v>875</v>
      </c>
      <c r="D109" s="12">
        <v>40</v>
      </c>
      <c r="E109" s="12">
        <v>35000</v>
      </c>
      <c r="F109" s="13">
        <v>875</v>
      </c>
    </row>
    <row r="110" spans="1:6" ht="14.45">
      <c r="A110" s="7" t="s">
        <v>551</v>
      </c>
      <c r="B110" s="12"/>
      <c r="C110" s="13"/>
      <c r="D110" s="12"/>
      <c r="E110" s="12"/>
      <c r="F110" s="13"/>
    </row>
    <row r="111" spans="1:6" ht="14.45">
      <c r="A111" s="7" t="s">
        <v>552</v>
      </c>
      <c r="B111" s="12">
        <v>52000</v>
      </c>
      <c r="C111" s="13">
        <v>1300</v>
      </c>
      <c r="D111" s="12">
        <v>40</v>
      </c>
      <c r="E111" s="12">
        <v>52000</v>
      </c>
      <c r="F111" s="13">
        <v>1404</v>
      </c>
    </row>
    <row r="112" spans="1:6" ht="14.45">
      <c r="A112" s="7" t="s">
        <v>553</v>
      </c>
      <c r="B112" s="12">
        <v>12000</v>
      </c>
      <c r="C112" s="13">
        <v>300</v>
      </c>
      <c r="D112" s="12">
        <v>40</v>
      </c>
      <c r="E112" s="12">
        <v>11040</v>
      </c>
      <c r="F112" s="13">
        <v>211</v>
      </c>
    </row>
    <row r="113" spans="1:6" ht="14.45">
      <c r="A113" s="7" t="s">
        <v>554</v>
      </c>
      <c r="B113" s="12">
        <v>72000</v>
      </c>
      <c r="C113" s="13">
        <v>1800</v>
      </c>
      <c r="D113" s="12">
        <v>40</v>
      </c>
      <c r="E113" s="12">
        <v>65800</v>
      </c>
      <c r="F113" s="13">
        <v>1657</v>
      </c>
    </row>
    <row r="114" spans="1:6" ht="14.45">
      <c r="A114" s="7" t="s">
        <v>555</v>
      </c>
      <c r="B114" s="12">
        <v>14200</v>
      </c>
      <c r="C114" s="13">
        <v>325</v>
      </c>
      <c r="D114" s="12">
        <v>40</v>
      </c>
      <c r="E114" s="12">
        <v>14000</v>
      </c>
      <c r="F114" s="13">
        <v>355</v>
      </c>
    </row>
    <row r="115" spans="1:6" ht="14.45">
      <c r="A115" s="7" t="s">
        <v>556</v>
      </c>
      <c r="B115" s="16">
        <v>32000</v>
      </c>
      <c r="C115" s="17">
        <v>800</v>
      </c>
      <c r="D115" s="16">
        <v>40</v>
      </c>
      <c r="E115" s="16">
        <v>32000</v>
      </c>
      <c r="F115" s="17">
        <v>800</v>
      </c>
    </row>
    <row r="116" spans="1:6" ht="14.45">
      <c r="A116" s="7" t="s">
        <v>557</v>
      </c>
      <c r="B116" s="12"/>
      <c r="C116" s="13"/>
      <c r="D116" s="12"/>
      <c r="E116" s="12"/>
      <c r="F116" s="13"/>
    </row>
    <row r="117" spans="1:6" ht="14.45">
      <c r="A117" s="7" t="s">
        <v>558</v>
      </c>
      <c r="B117" s="12">
        <v>48000</v>
      </c>
      <c r="C117" s="13">
        <v>1200</v>
      </c>
      <c r="D117" s="12">
        <v>40</v>
      </c>
      <c r="E117" s="12">
        <v>48000</v>
      </c>
      <c r="F117" s="13">
        <v>1200</v>
      </c>
    </row>
    <row r="118" spans="1:6" ht="14.45">
      <c r="A118" s="7" t="s">
        <v>559</v>
      </c>
      <c r="B118" s="12">
        <v>160000</v>
      </c>
      <c r="C118" s="13">
        <v>4000</v>
      </c>
      <c r="D118" s="12">
        <v>40</v>
      </c>
      <c r="E118" s="12">
        <v>89640</v>
      </c>
      <c r="F118" s="13">
        <v>2335</v>
      </c>
    </row>
    <row r="119" spans="1:6" ht="14.45">
      <c r="A119" s="7" t="s">
        <v>560</v>
      </c>
      <c r="B119" s="12">
        <v>26000</v>
      </c>
      <c r="C119" s="13">
        <v>650</v>
      </c>
      <c r="D119" s="12">
        <v>40</v>
      </c>
      <c r="E119" s="12">
        <v>26000</v>
      </c>
      <c r="F119" s="13">
        <v>650</v>
      </c>
    </row>
    <row r="120" spans="1:6" ht="14.45">
      <c r="A120" s="7" t="s">
        <v>561</v>
      </c>
      <c r="B120" s="12" t="s">
        <v>504</v>
      </c>
      <c r="C120" s="13" t="s">
        <v>504</v>
      </c>
      <c r="D120" s="12">
        <v>0</v>
      </c>
      <c r="E120" s="12"/>
      <c r="F120" s="13">
        <v>1970</v>
      </c>
    </row>
    <row r="121" spans="1:6" ht="14.45">
      <c r="A121" s="7" t="s">
        <v>562</v>
      </c>
      <c r="B121" s="12"/>
      <c r="C121" s="13"/>
      <c r="D121" s="12"/>
      <c r="E121" s="12"/>
      <c r="F121" s="13"/>
    </row>
    <row r="122" spans="1:6" ht="14.45">
      <c r="A122" s="7" t="s">
        <v>563</v>
      </c>
      <c r="B122" s="12">
        <v>60000</v>
      </c>
      <c r="C122" s="13">
        <v>1500</v>
      </c>
      <c r="D122" s="12">
        <v>40</v>
      </c>
      <c r="E122" s="12">
        <v>60000</v>
      </c>
      <c r="F122" s="13">
        <v>1500</v>
      </c>
    </row>
    <row r="123" spans="1:6" ht="14.45">
      <c r="A123" s="7" t="s">
        <v>564</v>
      </c>
      <c r="B123" s="12">
        <v>80000</v>
      </c>
      <c r="C123" s="13">
        <v>2000</v>
      </c>
      <c r="D123" s="12">
        <v>40</v>
      </c>
      <c r="E123" s="12">
        <v>80000</v>
      </c>
      <c r="F123" s="13">
        <v>2000</v>
      </c>
    </row>
    <row r="124" spans="1:6" ht="14.45">
      <c r="A124" s="7" t="s">
        <v>565</v>
      </c>
      <c r="B124" s="12">
        <v>4000</v>
      </c>
      <c r="C124" s="13">
        <v>100</v>
      </c>
      <c r="D124" s="12">
        <v>40</v>
      </c>
      <c r="E124" s="12">
        <v>4000</v>
      </c>
      <c r="F124" s="13">
        <v>100</v>
      </c>
    </row>
  </sheetData>
  <autoFilter ref="A1:F1" xr:uid="{00000000-0009-0000-0000-000009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24BAEFD9-42C5-419F-A670-6333F5552C5A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F124"/>
  <sheetViews>
    <sheetView workbookViewId="0">
      <selection activeCell="F1" sqref="F1"/>
    </sheetView>
  </sheetViews>
  <sheetFormatPr defaultRowHeight="13.5"/>
  <cols>
    <col min="1" max="1" width="30.42578125" customWidth="1"/>
    <col min="2" max="2" width="21.140625" bestFit="1" customWidth="1"/>
    <col min="3" max="3" width="23.140625" bestFit="1" customWidth="1"/>
    <col min="4" max="4" width="32.85546875" bestFit="1" customWidth="1"/>
    <col min="5" max="5" width="21.140625" customWidth="1"/>
    <col min="6" max="6" width="20.7109375" bestFit="1" customWidth="1"/>
  </cols>
  <sheetData>
    <row r="1" spans="1:6" ht="14.45">
      <c r="A1" s="1" t="s">
        <v>0</v>
      </c>
      <c r="B1" s="1" t="s">
        <v>187</v>
      </c>
      <c r="C1" s="1" t="s">
        <v>334</v>
      </c>
      <c r="D1" s="1" t="s">
        <v>200</v>
      </c>
      <c r="E1" s="1" t="s">
        <v>11</v>
      </c>
      <c r="F1" s="1" t="s">
        <v>12</v>
      </c>
    </row>
    <row r="2" spans="1:6" ht="14.45">
      <c r="A2" s="3" t="s">
        <v>442</v>
      </c>
      <c r="B2" s="8">
        <v>52000</v>
      </c>
      <c r="C2" s="6">
        <v>1300</v>
      </c>
      <c r="D2" s="8">
        <f>B2/C2</f>
        <v>40</v>
      </c>
      <c r="E2" s="8">
        <v>52000</v>
      </c>
      <c r="F2" s="6">
        <v>1300</v>
      </c>
    </row>
    <row r="3" spans="1:6" ht="29.1">
      <c r="A3" s="3" t="s">
        <v>443</v>
      </c>
      <c r="B3" s="8">
        <v>20000</v>
      </c>
      <c r="C3" s="6">
        <v>500</v>
      </c>
      <c r="D3" s="8">
        <f>B3/C3</f>
        <v>40</v>
      </c>
      <c r="E3" s="8">
        <v>19320</v>
      </c>
      <c r="F3" s="6">
        <v>467</v>
      </c>
    </row>
    <row r="4" spans="1:6" ht="14.45">
      <c r="A4" s="3" t="s">
        <v>444</v>
      </c>
      <c r="B4" s="8"/>
      <c r="C4" s="6"/>
      <c r="D4" s="8"/>
      <c r="E4" s="8"/>
      <c r="F4" s="6"/>
    </row>
    <row r="5" spans="1:6" ht="14.45">
      <c r="A5" s="3" t="s">
        <v>445</v>
      </c>
      <c r="B5" s="8">
        <v>32000</v>
      </c>
      <c r="C5" s="6">
        <v>800</v>
      </c>
      <c r="D5" s="8">
        <f>B5/C5</f>
        <v>40</v>
      </c>
      <c r="E5" s="8">
        <v>31960</v>
      </c>
      <c r="F5" s="6">
        <v>799</v>
      </c>
    </row>
    <row r="6" spans="1:6" ht="14.45">
      <c r="A6" s="3" t="s">
        <v>446</v>
      </c>
      <c r="B6" s="8">
        <v>40000</v>
      </c>
      <c r="C6" s="6">
        <v>1000</v>
      </c>
      <c r="D6" s="8">
        <f>B6/C6</f>
        <v>40</v>
      </c>
      <c r="E6" s="8">
        <v>40000</v>
      </c>
      <c r="F6" s="6">
        <v>1000</v>
      </c>
    </row>
    <row r="7" spans="1:6" ht="14.45">
      <c r="A7" s="3" t="s">
        <v>447</v>
      </c>
      <c r="B7" s="8">
        <v>20000</v>
      </c>
      <c r="C7" s="6">
        <v>500</v>
      </c>
      <c r="D7" s="8">
        <f>B7/C7</f>
        <v>40</v>
      </c>
      <c r="E7" s="8">
        <v>20000</v>
      </c>
      <c r="F7" s="6">
        <v>500</v>
      </c>
    </row>
    <row r="8" spans="1:6" ht="14.45">
      <c r="A8" s="3" t="s">
        <v>448</v>
      </c>
      <c r="B8" s="8">
        <v>19800</v>
      </c>
      <c r="C8" s="6">
        <v>600</v>
      </c>
      <c r="D8" s="8">
        <f>B8/C8</f>
        <v>33</v>
      </c>
      <c r="E8" s="8">
        <v>9800</v>
      </c>
      <c r="F8" s="6">
        <v>374</v>
      </c>
    </row>
    <row r="9" spans="1:6" ht="14.45">
      <c r="A9" s="3" t="s">
        <v>449</v>
      </c>
      <c r="B9" s="8">
        <v>40000</v>
      </c>
      <c r="C9" s="6">
        <v>1000</v>
      </c>
      <c r="D9" s="8">
        <f>B9/C9</f>
        <v>40</v>
      </c>
      <c r="E9" s="8">
        <v>39840</v>
      </c>
      <c r="F9" s="6">
        <v>908</v>
      </c>
    </row>
    <row r="10" spans="1:6" ht="14.45">
      <c r="A10" s="3" t="s">
        <v>450</v>
      </c>
      <c r="B10" s="8"/>
      <c r="C10" s="6"/>
      <c r="D10" s="8"/>
      <c r="E10" s="8"/>
      <c r="F10" s="6"/>
    </row>
    <row r="11" spans="1:6" ht="14.45">
      <c r="A11" s="3" t="s">
        <v>451</v>
      </c>
      <c r="B11" s="8"/>
      <c r="C11" s="6"/>
      <c r="D11" s="8"/>
      <c r="E11" s="8"/>
      <c r="F11" s="6"/>
    </row>
    <row r="12" spans="1:6" ht="14.45">
      <c r="A12" s="3" t="s">
        <v>452</v>
      </c>
      <c r="B12" s="8">
        <v>10000</v>
      </c>
      <c r="C12" s="6">
        <v>250</v>
      </c>
      <c r="D12" s="8">
        <f>B12/C12</f>
        <v>40</v>
      </c>
      <c r="E12" s="8">
        <v>10000</v>
      </c>
      <c r="F12" s="6">
        <v>241</v>
      </c>
    </row>
    <row r="13" spans="1:6" ht="14.45">
      <c r="A13" s="3" t="s">
        <v>453</v>
      </c>
      <c r="B13" s="16">
        <v>20960</v>
      </c>
      <c r="C13" s="17">
        <v>832</v>
      </c>
      <c r="D13" s="16">
        <v>25.192307692307693</v>
      </c>
      <c r="E13" s="16">
        <v>16680</v>
      </c>
      <c r="F13" s="17">
        <v>556</v>
      </c>
    </row>
    <row r="14" spans="1:6" ht="14.45">
      <c r="A14" s="3" t="s">
        <v>454</v>
      </c>
      <c r="B14" s="16">
        <v>57500</v>
      </c>
      <c r="C14" s="17">
        <v>2500</v>
      </c>
      <c r="D14" s="16">
        <v>23</v>
      </c>
      <c r="E14" s="16">
        <v>54855</v>
      </c>
      <c r="F14" s="17">
        <v>2293</v>
      </c>
    </row>
    <row r="15" spans="1:6" ht="14.45">
      <c r="A15" s="3" t="s">
        <v>455</v>
      </c>
      <c r="B15" s="8">
        <v>10000</v>
      </c>
      <c r="C15" s="6">
        <v>269</v>
      </c>
      <c r="D15" s="8">
        <f>B15/C15</f>
        <v>37.174721189591075</v>
      </c>
      <c r="E15" s="8">
        <v>9760</v>
      </c>
      <c r="F15" s="6">
        <v>269</v>
      </c>
    </row>
    <row r="16" spans="1:6" ht="14.45">
      <c r="A16" s="3" t="s">
        <v>456</v>
      </c>
      <c r="B16" s="8"/>
      <c r="C16" s="6"/>
      <c r="D16" s="8"/>
      <c r="E16" s="8"/>
      <c r="F16" s="6"/>
    </row>
    <row r="17" spans="1:6" ht="14.45">
      <c r="A17" s="3" t="s">
        <v>457</v>
      </c>
      <c r="B17" s="8"/>
      <c r="C17" s="6"/>
      <c r="D17" s="8"/>
      <c r="E17" s="8"/>
      <c r="F17" s="6"/>
    </row>
    <row r="18" spans="1:6" ht="14.45">
      <c r="A18" s="3" t="s">
        <v>458</v>
      </c>
      <c r="B18" s="8"/>
      <c r="C18" s="6"/>
      <c r="D18" s="8"/>
      <c r="E18" s="8"/>
      <c r="F18" s="6"/>
    </row>
    <row r="19" spans="1:6" ht="14.45">
      <c r="A19" s="3" t="s">
        <v>459</v>
      </c>
      <c r="B19" s="8"/>
      <c r="C19" s="6"/>
      <c r="D19" s="8"/>
      <c r="E19" s="8"/>
      <c r="F19" s="6"/>
    </row>
    <row r="20" spans="1:6" ht="14.45">
      <c r="A20" s="3" t="s">
        <v>460</v>
      </c>
      <c r="B20" s="8"/>
      <c r="C20" s="6"/>
      <c r="D20" s="8"/>
      <c r="E20" s="8"/>
      <c r="F20" s="6"/>
    </row>
    <row r="21" spans="1:6" ht="14.45">
      <c r="A21" s="3" t="s">
        <v>461</v>
      </c>
      <c r="B21" s="8"/>
      <c r="C21" s="6"/>
      <c r="D21" s="8"/>
      <c r="E21" s="8"/>
      <c r="F21" s="6"/>
    </row>
    <row r="22" spans="1:6" ht="14.45">
      <c r="A22" s="3" t="s">
        <v>462</v>
      </c>
      <c r="B22" s="8"/>
      <c r="C22" s="6"/>
      <c r="D22" s="8"/>
      <c r="E22" s="8"/>
      <c r="F22" s="6"/>
    </row>
    <row r="23" spans="1:6" ht="29.1">
      <c r="A23" s="3" t="s">
        <v>463</v>
      </c>
      <c r="B23" s="8"/>
      <c r="C23" s="6"/>
      <c r="D23" s="8"/>
      <c r="E23" s="8"/>
      <c r="F23" s="6"/>
    </row>
    <row r="24" spans="1:6" ht="14.45">
      <c r="A24" s="3" t="s">
        <v>464</v>
      </c>
      <c r="B24" s="8">
        <v>20000</v>
      </c>
      <c r="C24" s="6">
        <v>500</v>
      </c>
      <c r="D24" s="8">
        <f>B24/C24</f>
        <v>40</v>
      </c>
      <c r="E24" s="8">
        <v>20400</v>
      </c>
      <c r="F24" s="6">
        <v>510</v>
      </c>
    </row>
    <row r="25" spans="1:6" ht="14.45">
      <c r="A25" s="3" t="s">
        <v>465</v>
      </c>
      <c r="B25" s="8">
        <v>150000</v>
      </c>
      <c r="C25" s="6">
        <v>3750</v>
      </c>
      <c r="D25" s="8">
        <f>B25/C25</f>
        <v>40</v>
      </c>
      <c r="E25" s="8">
        <v>150000</v>
      </c>
      <c r="F25" s="6">
        <v>3687</v>
      </c>
    </row>
    <row r="26" spans="1:6" ht="14.45">
      <c r="A26" s="3" t="s">
        <v>466</v>
      </c>
      <c r="B26" s="8"/>
      <c r="C26" s="6"/>
      <c r="D26" s="8"/>
      <c r="E26" s="8"/>
      <c r="F26" s="6"/>
    </row>
    <row r="27" spans="1:6" ht="14.45">
      <c r="A27" s="3" t="s">
        <v>467</v>
      </c>
      <c r="B27" s="8"/>
      <c r="C27" s="6"/>
      <c r="D27" s="8"/>
      <c r="E27" s="8"/>
      <c r="F27" s="6"/>
    </row>
    <row r="28" spans="1:6" ht="14.45">
      <c r="A28" s="3" t="s">
        <v>468</v>
      </c>
      <c r="B28" s="8"/>
      <c r="C28" s="6"/>
      <c r="D28" s="8"/>
      <c r="E28" s="8"/>
      <c r="F28" s="6"/>
    </row>
    <row r="29" spans="1:6" ht="14.45">
      <c r="A29" s="3" t="s">
        <v>469</v>
      </c>
      <c r="B29" s="8">
        <v>16800</v>
      </c>
      <c r="C29" s="6">
        <v>480</v>
      </c>
      <c r="D29" s="8">
        <f>B29/C29</f>
        <v>35</v>
      </c>
      <c r="E29" s="8">
        <v>0</v>
      </c>
      <c r="F29" s="6">
        <v>0</v>
      </c>
    </row>
    <row r="30" spans="1:6" ht="14.45">
      <c r="A30" s="3" t="s">
        <v>470</v>
      </c>
      <c r="B30" s="8">
        <v>16000</v>
      </c>
      <c r="C30" s="6">
        <v>400</v>
      </c>
      <c r="D30" s="8">
        <f>B30/C30</f>
        <v>40</v>
      </c>
      <c r="E30" s="8">
        <v>16000</v>
      </c>
      <c r="F30" s="6">
        <v>402</v>
      </c>
    </row>
    <row r="31" spans="1:6" ht="14.45">
      <c r="A31" s="3" t="s">
        <v>471</v>
      </c>
      <c r="B31" s="8"/>
      <c r="C31" s="6"/>
      <c r="D31" s="8"/>
      <c r="E31" s="8"/>
      <c r="F31" s="6"/>
    </row>
    <row r="32" spans="1:6" ht="14.45">
      <c r="A32" s="3" t="s">
        <v>472</v>
      </c>
      <c r="B32" s="15">
        <v>40000</v>
      </c>
      <c r="C32" s="14">
        <v>1000</v>
      </c>
      <c r="D32" s="15">
        <f>B32/C32</f>
        <v>40</v>
      </c>
      <c r="E32" s="15">
        <v>40000</v>
      </c>
      <c r="F32" s="14">
        <v>1000</v>
      </c>
    </row>
    <row r="33" spans="1:6" ht="14.45">
      <c r="A33" s="3" t="s">
        <v>473</v>
      </c>
      <c r="B33" s="16">
        <v>188000</v>
      </c>
      <c r="C33" s="17">
        <v>4700</v>
      </c>
      <c r="D33" s="16">
        <v>40</v>
      </c>
      <c r="E33" s="16">
        <v>164480</v>
      </c>
      <c r="F33" s="17">
        <v>4112</v>
      </c>
    </row>
    <row r="34" spans="1:6" ht="14.45">
      <c r="A34" s="3" t="s">
        <v>474</v>
      </c>
      <c r="B34" s="8"/>
      <c r="C34" s="6"/>
      <c r="D34" s="8"/>
      <c r="E34" s="8"/>
      <c r="F34" s="6"/>
    </row>
    <row r="35" spans="1:6" ht="14.45">
      <c r="A35" s="3" t="s">
        <v>475</v>
      </c>
      <c r="B35" s="8"/>
      <c r="C35" s="6"/>
      <c r="D35" s="8"/>
      <c r="E35" s="8"/>
      <c r="F35" s="6"/>
    </row>
    <row r="36" spans="1:6" ht="14.45">
      <c r="A36" s="3" t="s">
        <v>476</v>
      </c>
      <c r="B36" s="15">
        <v>10000</v>
      </c>
      <c r="C36" s="14">
        <v>250</v>
      </c>
      <c r="D36" s="15">
        <f>B36/C36</f>
        <v>40</v>
      </c>
      <c r="E36" s="15">
        <v>7080</v>
      </c>
      <c r="F36" s="14">
        <v>201</v>
      </c>
    </row>
    <row r="37" spans="1:6" ht="14.45">
      <c r="A37" s="3" t="s">
        <v>477</v>
      </c>
      <c r="B37" s="8">
        <v>19941</v>
      </c>
      <c r="C37" s="6">
        <v>690</v>
      </c>
      <c r="D37" s="8">
        <f>B37/C37</f>
        <v>28.9</v>
      </c>
      <c r="E37" s="8">
        <v>18062.5</v>
      </c>
      <c r="F37" s="6">
        <v>625</v>
      </c>
    </row>
    <row r="38" spans="1:6" ht="14.45">
      <c r="A38" s="3" t="s">
        <v>478</v>
      </c>
      <c r="B38" s="8"/>
      <c r="C38" s="6"/>
      <c r="D38" s="8"/>
      <c r="E38" s="8"/>
      <c r="F38" s="6"/>
    </row>
    <row r="39" spans="1:6" ht="14.45">
      <c r="A39" s="3" t="s">
        <v>479</v>
      </c>
      <c r="B39" s="8"/>
      <c r="C39" s="6"/>
      <c r="D39" s="8"/>
      <c r="E39" s="8"/>
      <c r="F39" s="6"/>
    </row>
    <row r="40" spans="1:6" ht="14.45">
      <c r="A40" s="3" t="s">
        <v>480</v>
      </c>
      <c r="B40" s="8">
        <v>100000</v>
      </c>
      <c r="C40" s="6">
        <v>2500</v>
      </c>
      <c r="D40" s="8">
        <f>B40/C40</f>
        <v>40</v>
      </c>
      <c r="E40" s="8">
        <v>100000</v>
      </c>
      <c r="F40" s="6">
        <v>2214</v>
      </c>
    </row>
    <row r="41" spans="1:6" ht="14.45">
      <c r="A41" s="3" t="s">
        <v>481</v>
      </c>
      <c r="B41" s="8">
        <v>76000</v>
      </c>
      <c r="C41" s="6">
        <v>1900</v>
      </c>
      <c r="D41" s="8">
        <f>B41/C41</f>
        <v>40</v>
      </c>
      <c r="E41" s="8">
        <v>39720</v>
      </c>
      <c r="F41" s="6">
        <v>759</v>
      </c>
    </row>
    <row r="42" spans="1:6" ht="14.45">
      <c r="A42" s="3" t="s">
        <v>482</v>
      </c>
      <c r="B42" s="8"/>
      <c r="C42" s="6"/>
      <c r="D42" s="8"/>
      <c r="E42" s="8"/>
      <c r="F42" s="6"/>
    </row>
    <row r="43" spans="1:6" ht="14.45">
      <c r="A43" s="3" t="s">
        <v>483</v>
      </c>
      <c r="B43" s="8">
        <v>65000</v>
      </c>
      <c r="C43" s="6">
        <v>1625</v>
      </c>
      <c r="D43" s="8">
        <f>B43/C43</f>
        <v>40</v>
      </c>
      <c r="E43" s="8">
        <v>65000</v>
      </c>
      <c r="F43" s="6">
        <v>1625</v>
      </c>
    </row>
    <row r="44" spans="1:6" ht="14.45">
      <c r="A44" s="3" t="s">
        <v>484</v>
      </c>
      <c r="B44" s="8"/>
      <c r="C44" s="6"/>
      <c r="D44" s="8"/>
      <c r="E44" s="8"/>
      <c r="F44" s="6"/>
    </row>
    <row r="45" spans="1:6" ht="14.45">
      <c r="A45" s="3" t="s">
        <v>485</v>
      </c>
      <c r="B45" s="16">
        <v>14000</v>
      </c>
      <c r="C45" s="17">
        <v>350</v>
      </c>
      <c r="D45" s="16">
        <v>40</v>
      </c>
      <c r="E45" s="16">
        <v>14000</v>
      </c>
      <c r="F45" s="17">
        <v>715</v>
      </c>
    </row>
    <row r="46" spans="1:6" ht="14.45">
      <c r="A46" s="3" t="s">
        <v>486</v>
      </c>
      <c r="B46" s="8"/>
      <c r="C46" s="6"/>
      <c r="D46" s="8"/>
      <c r="E46" s="8"/>
      <c r="F46" s="6"/>
    </row>
    <row r="47" spans="1:6" ht="14.45">
      <c r="A47" s="3" t="s">
        <v>487</v>
      </c>
      <c r="B47" s="8">
        <v>32000</v>
      </c>
      <c r="C47" s="6">
        <v>800</v>
      </c>
      <c r="D47" s="8">
        <f t="shared" ref="D47:D100" si="0">B47/C47</f>
        <v>40</v>
      </c>
      <c r="E47" s="8">
        <v>30360</v>
      </c>
      <c r="F47" s="6">
        <v>759</v>
      </c>
    </row>
    <row r="48" spans="1:6" ht="14.45">
      <c r="A48" s="3" t="s">
        <v>488</v>
      </c>
      <c r="B48" s="8"/>
      <c r="C48" s="6"/>
      <c r="D48" s="8"/>
      <c r="E48" s="8"/>
      <c r="F48" s="6"/>
    </row>
    <row r="49" spans="1:6" ht="14.45">
      <c r="A49" s="3" t="s">
        <v>489</v>
      </c>
      <c r="B49" s="8">
        <v>11250</v>
      </c>
      <c r="C49" s="6">
        <v>288</v>
      </c>
      <c r="D49" s="8">
        <f t="shared" si="0"/>
        <v>39.0625</v>
      </c>
      <c r="E49" s="8">
        <v>11250</v>
      </c>
      <c r="F49" s="6">
        <v>288</v>
      </c>
    </row>
    <row r="50" spans="1:6" ht="14.45">
      <c r="A50" s="3" t="s">
        <v>490</v>
      </c>
      <c r="B50" s="8"/>
      <c r="C50" s="6"/>
      <c r="D50" s="8"/>
      <c r="E50" s="8"/>
      <c r="F50" s="6"/>
    </row>
    <row r="51" spans="1:6" ht="14.45">
      <c r="A51" s="3" t="s">
        <v>491</v>
      </c>
      <c r="B51" s="8"/>
      <c r="C51" s="6"/>
      <c r="D51" s="8"/>
      <c r="E51" s="8"/>
      <c r="F51" s="6"/>
    </row>
    <row r="52" spans="1:6" ht="14.45">
      <c r="A52" s="3" t="s">
        <v>492</v>
      </c>
      <c r="B52" s="8">
        <v>92000</v>
      </c>
      <c r="C52" s="6">
        <v>2300</v>
      </c>
      <c r="D52" s="8">
        <f t="shared" si="0"/>
        <v>40</v>
      </c>
      <c r="E52" s="8">
        <v>34734</v>
      </c>
      <c r="F52" s="6">
        <v>827</v>
      </c>
    </row>
    <row r="53" spans="1:6" ht="14.45">
      <c r="A53" s="3" t="s">
        <v>493</v>
      </c>
      <c r="B53" s="8"/>
      <c r="C53" s="6"/>
      <c r="D53" s="8"/>
      <c r="E53" s="8"/>
      <c r="F53" s="6"/>
    </row>
    <row r="54" spans="1:6" ht="14.45">
      <c r="A54" s="3" t="s">
        <v>494</v>
      </c>
      <c r="B54" s="8"/>
      <c r="C54" s="6"/>
      <c r="D54" s="8"/>
      <c r="E54" s="8"/>
      <c r="F54" s="6"/>
    </row>
    <row r="55" spans="1:6" ht="14.45">
      <c r="A55" s="3" t="s">
        <v>495</v>
      </c>
      <c r="B55" s="8"/>
      <c r="C55" s="6"/>
      <c r="D55" s="8"/>
      <c r="E55" s="8"/>
      <c r="F55" s="6"/>
    </row>
    <row r="56" spans="1:6" ht="14.45">
      <c r="A56" s="3" t="s">
        <v>496</v>
      </c>
      <c r="B56" s="8">
        <v>10000</v>
      </c>
      <c r="C56" s="6">
        <v>250</v>
      </c>
      <c r="D56" s="8">
        <f t="shared" si="0"/>
        <v>40</v>
      </c>
      <c r="E56" s="8">
        <v>10000</v>
      </c>
      <c r="F56" s="6">
        <v>250</v>
      </c>
    </row>
    <row r="57" spans="1:6" ht="14.45">
      <c r="A57" s="3" t="s">
        <v>497</v>
      </c>
      <c r="B57" s="8">
        <v>56640</v>
      </c>
      <c r="C57" s="6">
        <v>1416</v>
      </c>
      <c r="D57" s="8">
        <f t="shared" si="0"/>
        <v>40</v>
      </c>
      <c r="E57" s="8">
        <v>56640</v>
      </c>
      <c r="F57" s="6">
        <v>1275</v>
      </c>
    </row>
    <row r="58" spans="1:6" ht="14.45">
      <c r="A58" s="3" t="s">
        <v>498</v>
      </c>
      <c r="B58" s="8">
        <v>45280</v>
      </c>
      <c r="C58" s="6">
        <v>1132</v>
      </c>
      <c r="D58" s="8">
        <f t="shared" si="0"/>
        <v>40</v>
      </c>
      <c r="E58" s="8">
        <v>45160</v>
      </c>
      <c r="F58" s="6">
        <v>1129</v>
      </c>
    </row>
    <row r="59" spans="1:6" ht="14.45">
      <c r="A59" s="3" t="s">
        <v>499</v>
      </c>
      <c r="B59" s="8">
        <v>346000</v>
      </c>
      <c r="C59" s="6">
        <v>8650</v>
      </c>
      <c r="D59" s="8">
        <f t="shared" si="0"/>
        <v>40</v>
      </c>
      <c r="E59" s="8">
        <v>346000</v>
      </c>
      <c r="F59" s="6">
        <v>8650</v>
      </c>
    </row>
    <row r="60" spans="1:6" ht="14.45">
      <c r="A60" s="3" t="s">
        <v>500</v>
      </c>
      <c r="B60" s="8">
        <v>10000</v>
      </c>
      <c r="C60" s="6">
        <v>250</v>
      </c>
      <c r="D60" s="8">
        <f t="shared" si="0"/>
        <v>40</v>
      </c>
      <c r="E60" s="8">
        <v>10000</v>
      </c>
      <c r="F60" s="6">
        <v>535</v>
      </c>
    </row>
    <row r="61" spans="1:6" ht="14.45">
      <c r="A61" s="3" t="s">
        <v>501</v>
      </c>
      <c r="B61" s="8"/>
      <c r="C61" s="6"/>
      <c r="D61" s="8"/>
      <c r="E61" s="8"/>
      <c r="F61" s="6"/>
    </row>
    <row r="62" spans="1:6" ht="14.45">
      <c r="A62" s="3" t="s">
        <v>502</v>
      </c>
      <c r="B62" s="8"/>
      <c r="C62" s="6"/>
      <c r="D62" s="8"/>
      <c r="E62" s="8"/>
      <c r="F62" s="6"/>
    </row>
    <row r="63" spans="1:6" ht="14.45">
      <c r="A63" s="3" t="s">
        <v>503</v>
      </c>
      <c r="B63" s="8"/>
      <c r="C63" s="6"/>
      <c r="D63" s="8"/>
      <c r="E63" s="8"/>
      <c r="F63" s="6"/>
    </row>
    <row r="64" spans="1:6" ht="14.45">
      <c r="A64" s="3" t="s">
        <v>505</v>
      </c>
      <c r="B64" s="8"/>
      <c r="C64" s="6"/>
      <c r="D64" s="8"/>
      <c r="E64" s="8"/>
      <c r="F64" s="6"/>
    </row>
    <row r="65" spans="1:6" ht="14.45">
      <c r="A65" s="3" t="s">
        <v>506</v>
      </c>
      <c r="B65" s="8"/>
      <c r="C65" s="6"/>
      <c r="D65" s="8"/>
      <c r="E65" s="8"/>
      <c r="F65" s="6"/>
    </row>
    <row r="66" spans="1:6" ht="14.45">
      <c r="A66" s="3" t="s">
        <v>507</v>
      </c>
      <c r="B66" s="8">
        <v>30000</v>
      </c>
      <c r="C66" s="6">
        <v>1000</v>
      </c>
      <c r="D66" s="8">
        <f t="shared" si="0"/>
        <v>30</v>
      </c>
      <c r="E66" s="8">
        <v>0</v>
      </c>
      <c r="F66" s="6">
        <v>0</v>
      </c>
    </row>
    <row r="67" spans="1:6" ht="14.45">
      <c r="A67" s="3" t="s">
        <v>508</v>
      </c>
      <c r="B67" s="8">
        <v>18000</v>
      </c>
      <c r="C67" s="6">
        <v>450</v>
      </c>
      <c r="D67" s="8">
        <f t="shared" si="0"/>
        <v>40</v>
      </c>
      <c r="E67" s="8">
        <v>4852</v>
      </c>
      <c r="F67" s="6">
        <v>134</v>
      </c>
    </row>
    <row r="68" spans="1:6" ht="14.45">
      <c r="A68" s="3" t="s">
        <v>509</v>
      </c>
      <c r="B68" s="8"/>
      <c r="C68" s="6"/>
      <c r="D68" s="8"/>
      <c r="E68" s="8"/>
      <c r="F68" s="6"/>
    </row>
    <row r="69" spans="1:6" ht="14.45">
      <c r="A69" s="3" t="s">
        <v>510</v>
      </c>
      <c r="B69" s="8">
        <v>50000</v>
      </c>
      <c r="C69" s="6">
        <v>1250</v>
      </c>
      <c r="D69" s="8">
        <f t="shared" si="0"/>
        <v>40</v>
      </c>
      <c r="E69" s="8">
        <v>50000</v>
      </c>
      <c r="F69" s="6">
        <v>1802</v>
      </c>
    </row>
    <row r="70" spans="1:6" ht="14.45">
      <c r="A70" s="3" t="s">
        <v>511</v>
      </c>
      <c r="B70" s="8">
        <v>100000</v>
      </c>
      <c r="C70" s="6">
        <v>2500</v>
      </c>
      <c r="D70" s="8">
        <f t="shared" si="0"/>
        <v>40</v>
      </c>
      <c r="E70" s="8">
        <v>60000</v>
      </c>
      <c r="F70" s="6">
        <v>1500</v>
      </c>
    </row>
    <row r="71" spans="1:6" ht="14.45">
      <c r="A71" s="3" t="s">
        <v>512</v>
      </c>
      <c r="B71" s="8">
        <v>23040</v>
      </c>
      <c r="C71" s="6">
        <v>576</v>
      </c>
      <c r="D71" s="8">
        <f t="shared" si="0"/>
        <v>40</v>
      </c>
      <c r="E71" s="8">
        <v>4320</v>
      </c>
      <c r="F71" s="6">
        <v>108</v>
      </c>
    </row>
    <row r="72" spans="1:6" ht="14.45">
      <c r="A72" s="3" t="s">
        <v>513</v>
      </c>
      <c r="B72" s="8">
        <v>30400</v>
      </c>
      <c r="C72" s="6">
        <v>800</v>
      </c>
      <c r="D72" s="8">
        <f t="shared" si="0"/>
        <v>38</v>
      </c>
      <c r="E72" s="8">
        <v>30400</v>
      </c>
      <c r="F72" s="6">
        <v>800</v>
      </c>
    </row>
    <row r="73" spans="1:6" ht="14.45">
      <c r="A73" s="3" t="s">
        <v>514</v>
      </c>
      <c r="B73" s="8">
        <v>32640</v>
      </c>
      <c r="C73" s="6">
        <v>816</v>
      </c>
      <c r="D73" s="8">
        <f t="shared" si="0"/>
        <v>40</v>
      </c>
      <c r="E73" s="8">
        <v>32400</v>
      </c>
      <c r="F73" s="6">
        <v>810</v>
      </c>
    </row>
    <row r="74" spans="1:6" ht="14.45">
      <c r="A74" s="3" t="s">
        <v>515</v>
      </c>
      <c r="B74" s="8">
        <v>15000</v>
      </c>
      <c r="C74" s="6">
        <v>375</v>
      </c>
      <c r="D74" s="8">
        <f t="shared" si="0"/>
        <v>40</v>
      </c>
      <c r="E74" s="8">
        <v>15000</v>
      </c>
      <c r="F74" s="6">
        <v>496</v>
      </c>
    </row>
    <row r="75" spans="1:6" ht="14.45">
      <c r="A75" s="3" t="s">
        <v>516</v>
      </c>
      <c r="B75" s="8"/>
      <c r="C75" s="6"/>
      <c r="D75" s="8"/>
      <c r="E75" s="8"/>
      <c r="F75" s="6"/>
    </row>
    <row r="76" spans="1:6" ht="14.45">
      <c r="A76" s="3" t="s">
        <v>517</v>
      </c>
      <c r="B76" s="8"/>
      <c r="C76" s="6"/>
      <c r="D76" s="8"/>
      <c r="E76" s="8"/>
      <c r="F76" s="6"/>
    </row>
    <row r="77" spans="1:6" ht="14.45">
      <c r="A77" s="3" t="s">
        <v>518</v>
      </c>
      <c r="B77" s="8"/>
      <c r="C77" s="6"/>
      <c r="D77" s="8"/>
      <c r="E77" s="8"/>
      <c r="F77" s="6"/>
    </row>
    <row r="78" spans="1:6" ht="14.45">
      <c r="A78" s="3" t="s">
        <v>519</v>
      </c>
      <c r="B78" s="8"/>
      <c r="C78" s="6"/>
      <c r="D78" s="8"/>
      <c r="E78" s="8"/>
      <c r="F78" s="6"/>
    </row>
    <row r="79" spans="1:6" ht="14.45">
      <c r="A79" s="3" t="s">
        <v>520</v>
      </c>
      <c r="B79" s="8"/>
      <c r="C79" s="6"/>
      <c r="D79" s="8"/>
      <c r="E79" s="8"/>
      <c r="F79" s="6"/>
    </row>
    <row r="80" spans="1:6" ht="14.45">
      <c r="A80" s="3" t="s">
        <v>521</v>
      </c>
      <c r="B80" s="8">
        <v>18379</v>
      </c>
      <c r="C80" s="6">
        <v>466</v>
      </c>
      <c r="D80" s="8">
        <f t="shared" si="0"/>
        <v>39.43991416309013</v>
      </c>
      <c r="E80" s="8">
        <v>8835</v>
      </c>
      <c r="F80" s="6">
        <v>224</v>
      </c>
    </row>
    <row r="81" spans="1:6" ht="14.45">
      <c r="A81" s="3" t="s">
        <v>522</v>
      </c>
      <c r="B81" s="8">
        <v>62720</v>
      </c>
      <c r="C81" s="6">
        <v>1568</v>
      </c>
      <c r="D81" s="8">
        <f t="shared" si="0"/>
        <v>40</v>
      </c>
      <c r="E81" s="8">
        <v>62720</v>
      </c>
      <c r="F81" s="6">
        <v>1765</v>
      </c>
    </row>
    <row r="82" spans="1:6" ht="14.45">
      <c r="A82" s="3" t="s">
        <v>523</v>
      </c>
      <c r="B82" s="8">
        <v>40000</v>
      </c>
      <c r="C82" s="6">
        <v>1000</v>
      </c>
      <c r="D82" s="8">
        <f t="shared" si="0"/>
        <v>40</v>
      </c>
      <c r="E82" s="8">
        <v>40000</v>
      </c>
      <c r="F82" s="6">
        <v>1290</v>
      </c>
    </row>
    <row r="83" spans="1:6" ht="14.45">
      <c r="A83" s="3" t="s">
        <v>524</v>
      </c>
      <c r="B83" s="8">
        <v>12000</v>
      </c>
      <c r="C83" s="6">
        <v>300</v>
      </c>
      <c r="D83" s="8">
        <f t="shared" si="0"/>
        <v>40</v>
      </c>
      <c r="E83" s="8">
        <v>10760</v>
      </c>
      <c r="F83" s="6">
        <v>269</v>
      </c>
    </row>
    <row r="84" spans="1:6" ht="14.45">
      <c r="A84" s="3" t="s">
        <v>525</v>
      </c>
      <c r="B84" s="8">
        <v>22000</v>
      </c>
      <c r="C84" s="6">
        <v>550</v>
      </c>
      <c r="D84" s="8">
        <f t="shared" si="0"/>
        <v>40</v>
      </c>
      <c r="E84" s="8">
        <v>22080</v>
      </c>
      <c r="F84" s="6">
        <v>487</v>
      </c>
    </row>
    <row r="85" spans="1:6" ht="14.45">
      <c r="A85" s="3" t="s">
        <v>526</v>
      </c>
      <c r="B85" s="8"/>
      <c r="C85" s="6"/>
      <c r="D85" s="8"/>
      <c r="E85" s="8"/>
      <c r="F85" s="6"/>
    </row>
    <row r="86" spans="1:6" ht="14.45">
      <c r="A86" s="3" t="s">
        <v>527</v>
      </c>
      <c r="B86" s="8"/>
      <c r="C86" s="6"/>
      <c r="D86" s="8"/>
      <c r="E86" s="8"/>
      <c r="F86" s="6"/>
    </row>
    <row r="87" spans="1:6" ht="14.45">
      <c r="A87" s="3" t="s">
        <v>528</v>
      </c>
      <c r="B87" s="8">
        <v>69480</v>
      </c>
      <c r="C87" s="6">
        <v>1737</v>
      </c>
      <c r="D87" s="8">
        <f t="shared" si="0"/>
        <v>40</v>
      </c>
      <c r="E87" s="8">
        <v>68960</v>
      </c>
      <c r="F87" s="6">
        <v>1724</v>
      </c>
    </row>
    <row r="88" spans="1:6" ht="14.45">
      <c r="A88" s="3" t="s">
        <v>529</v>
      </c>
      <c r="B88" s="8">
        <v>20000</v>
      </c>
      <c r="C88" s="6">
        <v>500</v>
      </c>
      <c r="D88" s="8">
        <f t="shared" si="0"/>
        <v>40</v>
      </c>
      <c r="E88" s="8">
        <v>20000</v>
      </c>
      <c r="F88" s="6">
        <v>500</v>
      </c>
    </row>
    <row r="89" spans="1:6" ht="14.45">
      <c r="A89" s="3" t="s">
        <v>530</v>
      </c>
      <c r="B89" s="8">
        <v>10000</v>
      </c>
      <c r="C89" s="6">
        <v>250</v>
      </c>
      <c r="D89" s="8">
        <f t="shared" si="0"/>
        <v>40</v>
      </c>
      <c r="E89" s="8">
        <v>10000</v>
      </c>
      <c r="F89" s="6">
        <v>250</v>
      </c>
    </row>
    <row r="90" spans="1:6" ht="14.45">
      <c r="A90" s="3" t="s">
        <v>531</v>
      </c>
      <c r="B90" s="8">
        <v>10000</v>
      </c>
      <c r="C90" s="6">
        <v>250</v>
      </c>
      <c r="D90" s="8">
        <f t="shared" si="0"/>
        <v>40</v>
      </c>
      <c r="E90" s="8">
        <v>10000</v>
      </c>
      <c r="F90" s="6">
        <v>250</v>
      </c>
    </row>
    <row r="91" spans="1:6" ht="14.45">
      <c r="A91" s="3" t="s">
        <v>532</v>
      </c>
      <c r="B91" s="8">
        <v>16000</v>
      </c>
      <c r="C91" s="6">
        <v>400</v>
      </c>
      <c r="D91" s="8">
        <f t="shared" si="0"/>
        <v>40</v>
      </c>
      <c r="E91" s="8">
        <v>15960</v>
      </c>
      <c r="F91" s="6">
        <v>420</v>
      </c>
    </row>
    <row r="92" spans="1:6" ht="14.45">
      <c r="A92" s="3" t="s">
        <v>533</v>
      </c>
      <c r="B92" s="8">
        <v>12000</v>
      </c>
      <c r="C92" s="6">
        <v>300</v>
      </c>
      <c r="D92" s="8">
        <f t="shared" si="0"/>
        <v>40</v>
      </c>
      <c r="E92" s="8">
        <v>12000</v>
      </c>
      <c r="F92" s="6">
        <v>300</v>
      </c>
    </row>
    <row r="93" spans="1:6" ht="14.45">
      <c r="A93" s="3" t="s">
        <v>534</v>
      </c>
      <c r="B93" s="8">
        <v>103680</v>
      </c>
      <c r="C93" s="6">
        <v>2592</v>
      </c>
      <c r="D93" s="8">
        <f t="shared" si="0"/>
        <v>40</v>
      </c>
      <c r="E93" s="8">
        <v>88160</v>
      </c>
      <c r="F93" s="6">
        <v>2204</v>
      </c>
    </row>
    <row r="94" spans="1:6" ht="14.45">
      <c r="A94" s="3" t="s">
        <v>535</v>
      </c>
      <c r="B94" s="8"/>
      <c r="C94" s="6"/>
      <c r="D94" s="8"/>
      <c r="E94" s="8"/>
      <c r="F94" s="6"/>
    </row>
    <row r="95" spans="1:6" ht="14.45">
      <c r="A95" s="3" t="s">
        <v>536</v>
      </c>
      <c r="B95" s="8">
        <v>19200</v>
      </c>
      <c r="C95" s="6">
        <v>640</v>
      </c>
      <c r="D95" s="8">
        <v>30</v>
      </c>
      <c r="E95" s="8">
        <v>16110</v>
      </c>
      <c r="F95" s="6">
        <v>537</v>
      </c>
    </row>
    <row r="96" spans="1:6" ht="14.45">
      <c r="A96" s="3" t="s">
        <v>537</v>
      </c>
      <c r="B96" s="8"/>
      <c r="C96" s="6"/>
      <c r="D96" s="8"/>
      <c r="E96" s="8"/>
      <c r="F96" s="6"/>
    </row>
    <row r="97" spans="1:6" ht="14.45">
      <c r="A97" s="3" t="s">
        <v>538</v>
      </c>
      <c r="B97" s="8">
        <v>163800</v>
      </c>
      <c r="C97" s="6">
        <v>4200</v>
      </c>
      <c r="D97" s="8">
        <f t="shared" si="0"/>
        <v>39</v>
      </c>
      <c r="E97" s="8">
        <v>163800</v>
      </c>
      <c r="F97" s="6">
        <v>4200</v>
      </c>
    </row>
    <row r="98" spans="1:6" ht="14.45">
      <c r="A98" s="3" t="s">
        <v>539</v>
      </c>
      <c r="B98" s="8"/>
      <c r="C98" s="6"/>
      <c r="D98" s="8"/>
      <c r="E98" s="8"/>
      <c r="F98" s="6"/>
    </row>
    <row r="99" spans="1:6" ht="14.45">
      <c r="A99" s="3" t="s">
        <v>540</v>
      </c>
      <c r="B99" s="8"/>
      <c r="C99" s="6"/>
      <c r="D99" s="8"/>
      <c r="E99" s="8"/>
      <c r="F99" s="6"/>
    </row>
    <row r="100" spans="1:6" ht="14.45">
      <c r="A100" s="3" t="s">
        <v>541</v>
      </c>
      <c r="B100" s="8">
        <v>48000</v>
      </c>
      <c r="C100" s="6">
        <v>1200</v>
      </c>
      <c r="D100" s="8">
        <f t="shared" si="0"/>
        <v>40</v>
      </c>
      <c r="E100" s="8">
        <v>48000</v>
      </c>
      <c r="F100" s="6">
        <v>1200</v>
      </c>
    </row>
    <row r="101" spans="1:6" ht="14.45">
      <c r="A101" s="3" t="s">
        <v>542</v>
      </c>
      <c r="B101" s="8"/>
      <c r="C101" s="6"/>
      <c r="D101" s="8"/>
      <c r="E101" s="8"/>
      <c r="F101" s="6"/>
    </row>
    <row r="102" spans="1:6" ht="14.45">
      <c r="A102" s="3" t="s">
        <v>543</v>
      </c>
      <c r="B102" s="8"/>
      <c r="C102" s="6"/>
      <c r="D102" s="8"/>
      <c r="E102" s="8"/>
      <c r="F102" s="6"/>
    </row>
    <row r="103" spans="1:6" ht="14.45">
      <c r="A103" s="3" t="s">
        <v>544</v>
      </c>
      <c r="B103" s="8">
        <v>73383</v>
      </c>
      <c r="C103" s="6">
        <v>3631</v>
      </c>
      <c r="D103" s="8">
        <f t="shared" ref="D103:D123" si="1">B103/C103</f>
        <v>20.210134949049849</v>
      </c>
      <c r="E103" s="8">
        <v>73383</v>
      </c>
      <c r="F103" s="6">
        <v>3631</v>
      </c>
    </row>
    <row r="104" spans="1:6" ht="14.45">
      <c r="A104" s="3" t="s">
        <v>545</v>
      </c>
      <c r="B104" s="8"/>
      <c r="C104" s="6"/>
      <c r="D104" s="8"/>
      <c r="E104" s="8"/>
      <c r="F104" s="6"/>
    </row>
    <row r="105" spans="1:6" ht="14.45">
      <c r="A105" s="3" t="s">
        <v>546</v>
      </c>
      <c r="B105" s="8">
        <v>32000</v>
      </c>
      <c r="C105" s="6">
        <v>800</v>
      </c>
      <c r="D105" s="8">
        <f t="shared" si="1"/>
        <v>40</v>
      </c>
      <c r="E105" s="8">
        <v>32000</v>
      </c>
      <c r="F105" s="6">
        <v>800</v>
      </c>
    </row>
    <row r="106" spans="1:6" ht="14.45">
      <c r="A106" s="3" t="s">
        <v>547</v>
      </c>
      <c r="B106" s="8">
        <v>32000</v>
      </c>
      <c r="C106" s="6">
        <v>800</v>
      </c>
      <c r="D106" s="8">
        <f t="shared" si="1"/>
        <v>40</v>
      </c>
      <c r="E106" s="8">
        <v>26440</v>
      </c>
      <c r="F106" s="6">
        <v>661</v>
      </c>
    </row>
    <row r="107" spans="1:6" ht="14.45">
      <c r="A107" s="3" t="s">
        <v>548</v>
      </c>
      <c r="B107" s="8">
        <v>24000</v>
      </c>
      <c r="C107" s="6">
        <v>600</v>
      </c>
      <c r="D107" s="8">
        <f t="shared" si="1"/>
        <v>40</v>
      </c>
      <c r="E107" s="8">
        <v>24000</v>
      </c>
      <c r="F107" s="6">
        <v>784</v>
      </c>
    </row>
    <row r="108" spans="1:6" ht="14.45">
      <c r="A108" s="3" t="s">
        <v>549</v>
      </c>
      <c r="B108" s="8">
        <v>13360</v>
      </c>
      <c r="C108" s="6">
        <v>334</v>
      </c>
      <c r="D108" s="8">
        <f t="shared" si="1"/>
        <v>40</v>
      </c>
      <c r="E108" s="8">
        <v>13280</v>
      </c>
      <c r="F108" s="6">
        <v>332</v>
      </c>
    </row>
    <row r="109" spans="1:6" ht="14.45">
      <c r="A109" s="3" t="s">
        <v>550</v>
      </c>
      <c r="B109" s="8"/>
      <c r="C109" s="6"/>
      <c r="D109" s="8"/>
      <c r="E109" s="8"/>
      <c r="F109" s="6"/>
    </row>
    <row r="110" spans="1:6" ht="14.45">
      <c r="A110" s="3" t="s">
        <v>551</v>
      </c>
      <c r="B110" s="8"/>
      <c r="C110" s="6"/>
      <c r="D110" s="8"/>
      <c r="E110" s="8"/>
      <c r="F110" s="6"/>
    </row>
    <row r="111" spans="1:6" ht="14.45">
      <c r="A111" s="3" t="s">
        <v>552</v>
      </c>
      <c r="B111" s="8"/>
      <c r="C111" s="6"/>
      <c r="D111" s="8"/>
      <c r="E111" s="8"/>
      <c r="F111" s="6"/>
    </row>
    <row r="112" spans="1:6" ht="14.45">
      <c r="A112" s="3" t="s">
        <v>553</v>
      </c>
      <c r="B112" s="8"/>
      <c r="C112" s="6"/>
      <c r="D112" s="8"/>
      <c r="E112" s="8"/>
      <c r="F112" s="6"/>
    </row>
    <row r="113" spans="1:6" ht="14.45">
      <c r="A113" s="3" t="s">
        <v>554</v>
      </c>
      <c r="B113" s="8">
        <v>79160</v>
      </c>
      <c r="C113" s="6">
        <v>1979</v>
      </c>
      <c r="D113" s="8">
        <f t="shared" si="1"/>
        <v>40</v>
      </c>
      <c r="E113" s="8">
        <v>68920</v>
      </c>
      <c r="F113" s="6">
        <v>1723</v>
      </c>
    </row>
    <row r="114" spans="1:6" ht="14.45">
      <c r="A114" s="3" t="s">
        <v>555</v>
      </c>
      <c r="B114" s="8">
        <v>15720</v>
      </c>
      <c r="C114" s="6">
        <v>393</v>
      </c>
      <c r="D114" s="8">
        <f t="shared" si="1"/>
        <v>40</v>
      </c>
      <c r="E114" s="8">
        <v>15720</v>
      </c>
      <c r="F114" s="6">
        <v>393</v>
      </c>
    </row>
    <row r="115" spans="1:6" ht="14.45">
      <c r="A115" s="3" t="s">
        <v>556</v>
      </c>
      <c r="B115" s="16">
        <v>10000</v>
      </c>
      <c r="C115" s="17">
        <v>250</v>
      </c>
      <c r="D115" s="16">
        <v>40</v>
      </c>
      <c r="E115" s="16">
        <v>7080</v>
      </c>
      <c r="F115" s="17">
        <v>177</v>
      </c>
    </row>
    <row r="116" spans="1:6" ht="14.45">
      <c r="A116" s="3" t="s">
        <v>557</v>
      </c>
      <c r="B116" s="8"/>
      <c r="C116" s="6"/>
      <c r="D116" s="8"/>
      <c r="E116" s="8"/>
      <c r="F116" s="6"/>
    </row>
    <row r="117" spans="1:6" ht="14.45">
      <c r="A117" s="3" t="s">
        <v>558</v>
      </c>
      <c r="B117" s="8">
        <v>20160</v>
      </c>
      <c r="C117" s="6">
        <v>504</v>
      </c>
      <c r="D117" s="8">
        <f t="shared" si="1"/>
        <v>40</v>
      </c>
      <c r="E117" s="8">
        <v>20160</v>
      </c>
      <c r="F117" s="6">
        <v>504</v>
      </c>
    </row>
    <row r="118" spans="1:6" ht="14.45">
      <c r="A118" s="3" t="s">
        <v>559</v>
      </c>
      <c r="B118" s="8">
        <v>80000</v>
      </c>
      <c r="C118" s="6">
        <v>2000</v>
      </c>
      <c r="D118" s="8">
        <f t="shared" si="1"/>
        <v>40</v>
      </c>
      <c r="E118" s="8">
        <v>78520</v>
      </c>
      <c r="F118" s="6">
        <v>1963</v>
      </c>
    </row>
    <row r="119" spans="1:6" ht="14.45">
      <c r="A119" s="3" t="s">
        <v>560</v>
      </c>
      <c r="B119" s="8"/>
      <c r="C119" s="6"/>
      <c r="D119" s="8"/>
      <c r="E119" s="8"/>
      <c r="F119" s="6"/>
    </row>
    <row r="120" spans="1:6" ht="14.45">
      <c r="A120" s="3" t="s">
        <v>561</v>
      </c>
      <c r="B120" s="8"/>
      <c r="C120" s="6"/>
      <c r="D120" s="8"/>
      <c r="E120" s="8"/>
      <c r="F120" s="6"/>
    </row>
    <row r="121" spans="1:6" ht="14.45">
      <c r="A121" s="3" t="s">
        <v>562</v>
      </c>
      <c r="B121" s="8"/>
      <c r="C121" s="6"/>
      <c r="D121" s="8"/>
      <c r="E121" s="8"/>
      <c r="F121" s="6"/>
    </row>
    <row r="122" spans="1:6" ht="14.45">
      <c r="A122" s="3" t="s">
        <v>563</v>
      </c>
      <c r="B122" s="8">
        <v>40000</v>
      </c>
      <c r="C122" s="6">
        <v>1000</v>
      </c>
      <c r="D122" s="8">
        <f t="shared" si="1"/>
        <v>40</v>
      </c>
      <c r="E122" s="8">
        <v>40000</v>
      </c>
      <c r="F122" s="6">
        <v>1000</v>
      </c>
    </row>
    <row r="123" spans="1:6" ht="14.45">
      <c r="A123" s="3" t="s">
        <v>564</v>
      </c>
      <c r="B123" s="8">
        <v>18000</v>
      </c>
      <c r="C123" s="6">
        <v>450</v>
      </c>
      <c r="D123" s="8">
        <f t="shared" si="1"/>
        <v>40</v>
      </c>
      <c r="E123" s="8">
        <v>18000</v>
      </c>
      <c r="F123" s="6">
        <v>450</v>
      </c>
    </row>
    <row r="124" spans="1:6" ht="14.45">
      <c r="A124" s="3" t="s">
        <v>565</v>
      </c>
      <c r="B124" s="8"/>
      <c r="C124" s="6"/>
      <c r="D124" s="8"/>
      <c r="E124" s="8"/>
      <c r="F124" s="6"/>
    </row>
  </sheetData>
  <autoFilter ref="A1:F124" xr:uid="{00000000-0009-0000-0000-00000A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A0478AF5-BD99-4692-8A91-55C014990ECA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</sheetPr>
  <dimension ref="A1:F124"/>
  <sheetViews>
    <sheetView workbookViewId="0">
      <selection activeCell="F98" sqref="F98"/>
    </sheetView>
  </sheetViews>
  <sheetFormatPr defaultRowHeight="13.5"/>
  <cols>
    <col min="1" max="1" width="30.42578125" customWidth="1"/>
    <col min="2" max="2" width="21.140625" bestFit="1" customWidth="1"/>
    <col min="3" max="3" width="23.140625" bestFit="1" customWidth="1"/>
    <col min="4" max="4" width="32.85546875" bestFit="1" customWidth="1"/>
    <col min="5" max="5" width="21.140625" customWidth="1"/>
    <col min="6" max="6" width="20.7109375" bestFit="1" customWidth="1"/>
  </cols>
  <sheetData>
    <row r="1" spans="1:6" ht="14.45">
      <c r="A1" s="1" t="s">
        <v>0</v>
      </c>
      <c r="B1" s="1" t="s">
        <v>187</v>
      </c>
      <c r="C1" s="1" t="s">
        <v>334</v>
      </c>
      <c r="D1" s="1" t="s">
        <v>200</v>
      </c>
      <c r="E1" s="1" t="s">
        <v>11</v>
      </c>
      <c r="F1" s="1" t="s">
        <v>12</v>
      </c>
    </row>
    <row r="2" spans="1:6" ht="14.45">
      <c r="A2" s="3" t="s">
        <v>442</v>
      </c>
      <c r="B2" s="8"/>
      <c r="C2" s="6"/>
      <c r="D2" s="8"/>
      <c r="E2" s="8"/>
      <c r="F2" s="6"/>
    </row>
    <row r="3" spans="1:6" ht="29.1">
      <c r="A3" s="3" t="s">
        <v>443</v>
      </c>
      <c r="B3" s="8">
        <v>14500</v>
      </c>
      <c r="C3" s="6">
        <v>500</v>
      </c>
      <c r="D3" s="8">
        <f>B3/C3</f>
        <v>29</v>
      </c>
      <c r="E3" s="8">
        <v>0</v>
      </c>
      <c r="F3" s="6">
        <v>0</v>
      </c>
    </row>
    <row r="4" spans="1:6" ht="14.45">
      <c r="A4" s="3" t="s">
        <v>444</v>
      </c>
      <c r="B4" s="8"/>
      <c r="C4" s="6"/>
      <c r="D4" s="8"/>
      <c r="E4" s="8"/>
      <c r="F4" s="6"/>
    </row>
    <row r="5" spans="1:6" ht="14.45">
      <c r="A5" s="3" t="s">
        <v>445</v>
      </c>
      <c r="B5" s="8"/>
      <c r="C5" s="6"/>
      <c r="D5" s="8"/>
      <c r="E5" s="8"/>
      <c r="F5" s="6"/>
    </row>
    <row r="6" spans="1:6" ht="14.45">
      <c r="A6" s="3" t="s">
        <v>446</v>
      </c>
      <c r="B6" s="8">
        <v>17600</v>
      </c>
      <c r="C6" s="6">
        <v>440</v>
      </c>
      <c r="D6" s="8">
        <f>B6/C6</f>
        <v>40</v>
      </c>
      <c r="E6" s="8">
        <v>14320</v>
      </c>
      <c r="F6" s="6">
        <v>358</v>
      </c>
    </row>
    <row r="7" spans="1:6" ht="14.45">
      <c r="A7" s="3" t="s">
        <v>447</v>
      </c>
      <c r="B7" s="8">
        <v>16000</v>
      </c>
      <c r="C7" s="6">
        <v>400</v>
      </c>
      <c r="D7" s="8">
        <f>B7/C7</f>
        <v>40</v>
      </c>
      <c r="E7" s="8">
        <v>15863</v>
      </c>
      <c r="F7" s="6">
        <v>399</v>
      </c>
    </row>
    <row r="8" spans="1:6" ht="14.45">
      <c r="A8" s="3" t="s">
        <v>448</v>
      </c>
      <c r="B8" s="8"/>
      <c r="C8" s="6"/>
      <c r="D8" s="8"/>
      <c r="E8" s="8"/>
      <c r="F8" s="6"/>
    </row>
    <row r="9" spans="1:6" ht="14.45">
      <c r="A9" s="3" t="s">
        <v>449</v>
      </c>
      <c r="B9" s="8"/>
      <c r="C9" s="6"/>
      <c r="D9" s="8"/>
      <c r="E9" s="8"/>
      <c r="F9" s="6"/>
    </row>
    <row r="10" spans="1:6" ht="14.45">
      <c r="A10" s="3" t="s">
        <v>450</v>
      </c>
      <c r="B10" s="8"/>
      <c r="C10" s="6"/>
      <c r="D10" s="8"/>
      <c r="E10" s="8"/>
      <c r="F10" s="6"/>
    </row>
    <row r="11" spans="1:6" ht="14.45">
      <c r="A11" s="3" t="s">
        <v>451</v>
      </c>
      <c r="B11" s="8"/>
      <c r="C11" s="6"/>
      <c r="D11" s="8"/>
      <c r="E11" s="8"/>
      <c r="F11" s="6"/>
    </row>
    <row r="12" spans="1:6" ht="14.45">
      <c r="A12" s="3" t="s">
        <v>452</v>
      </c>
      <c r="B12" s="8"/>
      <c r="C12" s="6"/>
      <c r="D12" s="8"/>
      <c r="E12" s="8"/>
      <c r="F12" s="6"/>
    </row>
    <row r="13" spans="1:6" ht="14.45">
      <c r="A13" s="3" t="s">
        <v>453</v>
      </c>
      <c r="B13" s="8"/>
      <c r="C13" s="6"/>
      <c r="D13" s="8"/>
      <c r="E13" s="8"/>
      <c r="F13" s="6"/>
    </row>
    <row r="14" spans="1:6" ht="14.45">
      <c r="A14" s="3" t="s">
        <v>454</v>
      </c>
      <c r="B14" s="16">
        <v>51175</v>
      </c>
      <c r="C14" s="17">
        <v>2225</v>
      </c>
      <c r="D14" s="16">
        <v>23</v>
      </c>
      <c r="E14" s="16">
        <v>50076</v>
      </c>
      <c r="F14" s="17">
        <v>2343</v>
      </c>
    </row>
    <row r="15" spans="1:6" ht="14.45">
      <c r="A15" s="3" t="s">
        <v>455</v>
      </c>
      <c r="B15" s="8"/>
      <c r="C15" s="6"/>
      <c r="D15" s="8"/>
      <c r="E15" s="8"/>
      <c r="F15" s="6"/>
    </row>
    <row r="16" spans="1:6" ht="14.45">
      <c r="A16" s="3" t="s">
        <v>456</v>
      </c>
      <c r="B16" s="8"/>
      <c r="C16" s="6"/>
      <c r="D16" s="8"/>
      <c r="E16" s="8"/>
      <c r="F16" s="6"/>
    </row>
    <row r="17" spans="1:6" ht="14.45">
      <c r="A17" s="3" t="s">
        <v>457</v>
      </c>
      <c r="B17" s="8"/>
      <c r="C17" s="6"/>
      <c r="D17" s="8"/>
      <c r="E17" s="8"/>
      <c r="F17" s="6"/>
    </row>
    <row r="18" spans="1:6" ht="14.45">
      <c r="A18" s="3" t="s">
        <v>458</v>
      </c>
      <c r="B18" s="8"/>
      <c r="C18" s="6"/>
      <c r="D18" s="8"/>
      <c r="E18" s="8"/>
      <c r="F18" s="6"/>
    </row>
    <row r="19" spans="1:6" ht="14.45">
      <c r="A19" s="3" t="s">
        <v>459</v>
      </c>
      <c r="B19" s="8"/>
      <c r="C19" s="6"/>
      <c r="D19" s="8"/>
      <c r="E19" s="8"/>
      <c r="F19" s="6"/>
    </row>
    <row r="20" spans="1:6" ht="14.45">
      <c r="A20" s="3" t="s">
        <v>460</v>
      </c>
      <c r="B20" s="8"/>
      <c r="C20" s="6"/>
      <c r="D20" s="8"/>
      <c r="E20" s="8"/>
      <c r="F20" s="6"/>
    </row>
    <row r="21" spans="1:6" ht="14.45">
      <c r="A21" s="3" t="s">
        <v>461</v>
      </c>
      <c r="B21" s="8"/>
      <c r="C21" s="6"/>
      <c r="D21" s="8"/>
      <c r="E21" s="8"/>
      <c r="F21" s="6"/>
    </row>
    <row r="22" spans="1:6" ht="14.45">
      <c r="A22" s="3" t="s">
        <v>462</v>
      </c>
      <c r="B22" s="8"/>
      <c r="C22" s="6"/>
      <c r="D22" s="8"/>
      <c r="E22" s="8"/>
      <c r="F22" s="6"/>
    </row>
    <row r="23" spans="1:6" ht="29.1">
      <c r="A23" s="3" t="s">
        <v>463</v>
      </c>
      <c r="B23" s="8"/>
      <c r="C23" s="6"/>
      <c r="D23" s="8"/>
      <c r="E23" s="8"/>
      <c r="F23" s="6"/>
    </row>
    <row r="24" spans="1:6" ht="14.45">
      <c r="A24" s="3" t="s">
        <v>464</v>
      </c>
      <c r="B24" s="8">
        <v>7000</v>
      </c>
      <c r="C24" s="6">
        <v>175</v>
      </c>
      <c r="D24" s="8">
        <f>B24/C24</f>
        <v>40</v>
      </c>
      <c r="E24" s="8">
        <v>7000</v>
      </c>
      <c r="F24" s="6">
        <v>175</v>
      </c>
    </row>
    <row r="25" spans="1:6" ht="14.45">
      <c r="A25" s="3" t="s">
        <v>465</v>
      </c>
      <c r="B25" s="8">
        <v>78115</v>
      </c>
      <c r="C25" s="6">
        <v>1950</v>
      </c>
      <c r="D25" s="8">
        <f>B25/C25</f>
        <v>40.058974358974361</v>
      </c>
      <c r="E25" s="8">
        <v>78000</v>
      </c>
      <c r="F25" s="6">
        <v>2030</v>
      </c>
    </row>
    <row r="26" spans="1:6" ht="14.45">
      <c r="A26" s="3" t="s">
        <v>466</v>
      </c>
      <c r="B26" s="8"/>
      <c r="C26" s="6"/>
      <c r="D26" s="8"/>
      <c r="E26" s="8"/>
      <c r="F26" s="6"/>
    </row>
    <row r="27" spans="1:6" ht="14.45">
      <c r="A27" s="3" t="s">
        <v>467</v>
      </c>
      <c r="B27" s="8"/>
      <c r="C27" s="6"/>
      <c r="D27" s="8"/>
      <c r="E27" s="8"/>
      <c r="F27" s="6"/>
    </row>
    <row r="28" spans="1:6" ht="14.45">
      <c r="A28" s="3" t="s">
        <v>468</v>
      </c>
      <c r="B28" s="8"/>
      <c r="C28" s="6"/>
      <c r="D28" s="8"/>
      <c r="E28" s="8"/>
      <c r="F28" s="6"/>
    </row>
    <row r="29" spans="1:6" ht="14.45">
      <c r="A29" s="3" t="s">
        <v>469</v>
      </c>
      <c r="B29" s="8"/>
      <c r="C29" s="6"/>
      <c r="D29" s="8"/>
      <c r="E29" s="8"/>
      <c r="F29" s="6"/>
    </row>
    <row r="30" spans="1:6" ht="14.45">
      <c r="A30" s="3" t="s">
        <v>470</v>
      </c>
      <c r="B30" s="8"/>
      <c r="C30" s="6"/>
      <c r="D30" s="8"/>
      <c r="E30" s="8"/>
      <c r="F30" s="6"/>
    </row>
    <row r="31" spans="1:6" ht="14.45">
      <c r="A31" s="3" t="s">
        <v>471</v>
      </c>
      <c r="B31" s="8"/>
      <c r="C31" s="6"/>
      <c r="D31" s="8"/>
      <c r="E31" s="8"/>
      <c r="F31" s="6"/>
    </row>
    <row r="32" spans="1:6" ht="14.45">
      <c r="A32" s="3" t="s">
        <v>472</v>
      </c>
      <c r="B32" s="15">
        <v>20000</v>
      </c>
      <c r="C32" s="14">
        <v>571</v>
      </c>
      <c r="D32" s="15">
        <f>B32/C32</f>
        <v>35.026269702276707</v>
      </c>
      <c r="E32" s="15">
        <v>19988</v>
      </c>
      <c r="F32" s="14">
        <v>571</v>
      </c>
    </row>
    <row r="33" spans="1:6" ht="14.45">
      <c r="A33" s="3" t="s">
        <v>473</v>
      </c>
      <c r="B33" s="16">
        <v>20000</v>
      </c>
      <c r="C33" s="17">
        <v>723</v>
      </c>
      <c r="D33" s="16">
        <v>27.662517289073307</v>
      </c>
      <c r="E33" s="16">
        <v>2323</v>
      </c>
      <c r="F33" s="17">
        <v>84</v>
      </c>
    </row>
    <row r="34" spans="1:6" ht="14.45">
      <c r="A34" s="3" t="s">
        <v>474</v>
      </c>
      <c r="B34" s="8"/>
      <c r="C34" s="6"/>
      <c r="D34" s="8"/>
      <c r="E34" s="8"/>
      <c r="F34" s="6"/>
    </row>
    <row r="35" spans="1:6" ht="14.45">
      <c r="A35" s="3" t="s">
        <v>475</v>
      </c>
      <c r="B35" s="8"/>
      <c r="C35" s="6"/>
      <c r="D35" s="8"/>
      <c r="E35" s="8"/>
      <c r="F35" s="6"/>
    </row>
    <row r="36" spans="1:6" ht="14.45">
      <c r="A36" s="3" t="s">
        <v>476</v>
      </c>
      <c r="B36" s="8"/>
      <c r="C36" s="6"/>
      <c r="D36" s="8"/>
      <c r="E36" s="8"/>
      <c r="F36" s="6"/>
    </row>
    <row r="37" spans="1:6" ht="14.45">
      <c r="A37" s="3" t="s">
        <v>477</v>
      </c>
      <c r="B37" s="8">
        <v>15606</v>
      </c>
      <c r="C37" s="6">
        <v>540</v>
      </c>
      <c r="D37" s="8">
        <f>B37/C37</f>
        <v>28.9</v>
      </c>
      <c r="E37" s="8">
        <v>11589</v>
      </c>
      <c r="F37" s="6">
        <v>401</v>
      </c>
    </row>
    <row r="38" spans="1:6" ht="14.45">
      <c r="A38" s="3" t="s">
        <v>478</v>
      </c>
      <c r="B38" s="8"/>
      <c r="C38" s="6"/>
      <c r="D38" s="8"/>
      <c r="E38" s="8"/>
      <c r="F38" s="6"/>
    </row>
    <row r="39" spans="1:6" ht="14.45">
      <c r="A39" s="3" t="s">
        <v>479</v>
      </c>
      <c r="B39" s="8"/>
      <c r="C39" s="6"/>
      <c r="D39" s="8"/>
      <c r="E39" s="8"/>
      <c r="F39" s="6"/>
    </row>
    <row r="40" spans="1:6" ht="14.45">
      <c r="A40" s="3" t="s">
        <v>480</v>
      </c>
      <c r="B40" s="8"/>
      <c r="C40" s="6"/>
      <c r="D40" s="8"/>
      <c r="E40" s="8"/>
      <c r="F40" s="6"/>
    </row>
    <row r="41" spans="1:6" ht="14.45">
      <c r="A41" s="3" t="s">
        <v>481</v>
      </c>
      <c r="B41" s="8"/>
      <c r="C41" s="6"/>
      <c r="D41" s="8"/>
      <c r="E41" s="8"/>
      <c r="F41" s="6"/>
    </row>
    <row r="42" spans="1:6" ht="14.45">
      <c r="A42" s="3" t="s">
        <v>482</v>
      </c>
      <c r="B42" s="8"/>
      <c r="C42" s="6"/>
      <c r="D42" s="8"/>
      <c r="E42" s="8"/>
      <c r="F42" s="6"/>
    </row>
    <row r="43" spans="1:6" ht="14.45">
      <c r="A43" s="3" t="s">
        <v>483</v>
      </c>
      <c r="B43" s="8">
        <v>65500</v>
      </c>
      <c r="C43" s="6">
        <v>1113</v>
      </c>
      <c r="D43" s="8">
        <f>B43/C43</f>
        <v>58.849955076370172</v>
      </c>
      <c r="E43" s="8">
        <v>65500</v>
      </c>
      <c r="F43" s="6">
        <v>1638</v>
      </c>
    </row>
    <row r="44" spans="1:6" ht="14.45">
      <c r="A44" s="3" t="s">
        <v>484</v>
      </c>
      <c r="B44" s="8"/>
      <c r="C44" s="6"/>
      <c r="D44" s="8"/>
      <c r="E44" s="8"/>
      <c r="F44" s="6"/>
    </row>
    <row r="45" spans="1:6" ht="14.45">
      <c r="A45" s="3" t="s">
        <v>485</v>
      </c>
      <c r="B45" s="8"/>
      <c r="C45" s="6"/>
      <c r="D45" s="8"/>
      <c r="E45" s="8"/>
      <c r="F45" s="6"/>
    </row>
    <row r="46" spans="1:6" ht="14.45">
      <c r="A46" s="3" t="s">
        <v>486</v>
      </c>
      <c r="B46" s="8"/>
      <c r="C46" s="6"/>
      <c r="D46" s="8"/>
      <c r="E46" s="8"/>
      <c r="F46" s="6"/>
    </row>
    <row r="47" spans="1:6" ht="14.45">
      <c r="A47" s="3" t="s">
        <v>487</v>
      </c>
      <c r="B47" s="8">
        <v>7252</v>
      </c>
      <c r="C47" s="6">
        <v>200</v>
      </c>
      <c r="D47" s="8">
        <f>B47/C47</f>
        <v>36.26</v>
      </c>
      <c r="E47" s="8">
        <v>7143</v>
      </c>
      <c r="F47" s="6">
        <v>197</v>
      </c>
    </row>
    <row r="48" spans="1:6" ht="14.45">
      <c r="A48" s="3" t="s">
        <v>488</v>
      </c>
      <c r="B48" s="8"/>
      <c r="C48" s="6"/>
      <c r="D48" s="8"/>
      <c r="E48" s="8"/>
      <c r="F48" s="6"/>
    </row>
    <row r="49" spans="1:6" ht="14.45">
      <c r="A49" s="3" t="s">
        <v>489</v>
      </c>
      <c r="B49" s="8"/>
      <c r="C49" s="6"/>
      <c r="D49" s="8"/>
      <c r="E49" s="8"/>
      <c r="F49" s="6"/>
    </row>
    <row r="50" spans="1:6" ht="14.45">
      <c r="A50" s="3" t="s">
        <v>490</v>
      </c>
      <c r="B50" s="8"/>
      <c r="C50" s="6"/>
      <c r="D50" s="8"/>
      <c r="E50" s="8"/>
      <c r="F50" s="6"/>
    </row>
    <row r="51" spans="1:6" ht="14.45">
      <c r="A51" s="3" t="s">
        <v>491</v>
      </c>
      <c r="B51" s="8"/>
      <c r="C51" s="6"/>
      <c r="D51" s="8"/>
      <c r="E51" s="8"/>
      <c r="F51" s="6"/>
    </row>
    <row r="52" spans="1:6" ht="14.45">
      <c r="A52" s="3" t="s">
        <v>492</v>
      </c>
      <c r="B52" s="8">
        <v>71040</v>
      </c>
      <c r="C52" s="6">
        <v>1776</v>
      </c>
      <c r="D52" s="8">
        <f>B52/C52</f>
        <v>40</v>
      </c>
      <c r="E52" s="8">
        <v>43060</v>
      </c>
      <c r="F52" s="6">
        <v>1009</v>
      </c>
    </row>
    <row r="53" spans="1:6" ht="14.45">
      <c r="A53" s="3" t="s">
        <v>493</v>
      </c>
      <c r="B53" s="8"/>
      <c r="C53" s="6"/>
      <c r="D53" s="8"/>
      <c r="E53" s="8"/>
      <c r="F53" s="6"/>
    </row>
    <row r="54" spans="1:6" ht="14.45">
      <c r="A54" s="3" t="s">
        <v>494</v>
      </c>
      <c r="B54" s="8"/>
      <c r="C54" s="6"/>
      <c r="D54" s="8"/>
      <c r="E54" s="8"/>
      <c r="F54" s="6"/>
    </row>
    <row r="55" spans="1:6" ht="14.45">
      <c r="A55" s="3" t="s">
        <v>495</v>
      </c>
      <c r="B55" s="8"/>
      <c r="C55" s="6"/>
      <c r="D55" s="8"/>
      <c r="E55" s="8"/>
      <c r="F55" s="6"/>
    </row>
    <row r="56" spans="1:6" ht="14.45">
      <c r="A56" s="3" t="s">
        <v>496</v>
      </c>
      <c r="B56" s="8">
        <v>7000</v>
      </c>
      <c r="C56" s="6">
        <v>175</v>
      </c>
      <c r="D56" s="8">
        <f>B56/C56</f>
        <v>40</v>
      </c>
      <c r="E56" s="8">
        <v>3320</v>
      </c>
      <c r="F56" s="6">
        <v>92</v>
      </c>
    </row>
    <row r="57" spans="1:6" ht="14.45">
      <c r="A57" s="3" t="s">
        <v>497</v>
      </c>
      <c r="B57" s="8">
        <v>41914</v>
      </c>
      <c r="C57" s="6">
        <v>1048</v>
      </c>
      <c r="D57" s="8">
        <f>B57/C57</f>
        <v>39.994274809160302</v>
      </c>
      <c r="E57" s="8">
        <v>41760</v>
      </c>
      <c r="F57" s="6">
        <v>799</v>
      </c>
    </row>
    <row r="58" spans="1:6" ht="14.45">
      <c r="A58" s="3" t="s">
        <v>498</v>
      </c>
      <c r="B58" s="8"/>
      <c r="C58" s="6"/>
      <c r="D58" s="8"/>
      <c r="E58" s="8"/>
      <c r="F58" s="6"/>
    </row>
    <row r="59" spans="1:6" ht="14.45">
      <c r="A59" s="3" t="s">
        <v>499</v>
      </c>
      <c r="B59" s="8">
        <v>250000</v>
      </c>
      <c r="C59" s="6">
        <v>6250</v>
      </c>
      <c r="D59" s="8">
        <f>B59/C59</f>
        <v>40</v>
      </c>
      <c r="E59" s="8">
        <v>250000</v>
      </c>
      <c r="F59" s="6">
        <v>6250</v>
      </c>
    </row>
    <row r="60" spans="1:6" ht="14.45">
      <c r="A60" s="3" t="s">
        <v>500</v>
      </c>
      <c r="B60" s="8"/>
      <c r="C60" s="6"/>
      <c r="D60" s="8"/>
      <c r="E60" s="8"/>
      <c r="F60" s="6"/>
    </row>
    <row r="61" spans="1:6" ht="14.45">
      <c r="A61" s="3" t="s">
        <v>501</v>
      </c>
      <c r="B61" s="8"/>
      <c r="C61" s="6"/>
      <c r="D61" s="8"/>
      <c r="E61" s="8"/>
      <c r="F61" s="6"/>
    </row>
    <row r="62" spans="1:6" ht="14.45">
      <c r="A62" s="3" t="s">
        <v>502</v>
      </c>
      <c r="B62" s="8"/>
      <c r="C62" s="6"/>
      <c r="D62" s="8"/>
      <c r="E62" s="8"/>
      <c r="F62" s="6"/>
    </row>
    <row r="63" spans="1:6" ht="14.45">
      <c r="A63" s="3" t="s">
        <v>503</v>
      </c>
      <c r="B63" s="8"/>
      <c r="C63" s="6"/>
      <c r="D63" s="8"/>
      <c r="E63" s="8"/>
      <c r="F63" s="6"/>
    </row>
    <row r="64" spans="1:6" ht="14.45">
      <c r="A64" s="3" t="s">
        <v>505</v>
      </c>
      <c r="B64" s="8">
        <v>20000</v>
      </c>
      <c r="C64" s="6">
        <v>500</v>
      </c>
      <c r="D64" s="8">
        <f>B64/C64</f>
        <v>40</v>
      </c>
      <c r="E64" s="8">
        <v>5360</v>
      </c>
      <c r="F64" s="6">
        <v>134</v>
      </c>
    </row>
    <row r="65" spans="1:6" ht="14.45">
      <c r="A65" s="3" t="s">
        <v>506</v>
      </c>
      <c r="B65" s="8"/>
      <c r="C65" s="6"/>
      <c r="D65" s="8"/>
      <c r="E65" s="8"/>
      <c r="F65" s="6"/>
    </row>
    <row r="66" spans="1:6" ht="14.45">
      <c r="A66" s="3" t="s">
        <v>507</v>
      </c>
      <c r="B66" s="8"/>
      <c r="C66" s="6"/>
      <c r="D66" s="8"/>
      <c r="E66" s="8"/>
      <c r="F66" s="6"/>
    </row>
    <row r="67" spans="1:6" ht="14.45">
      <c r="A67" s="3" t="s">
        <v>508</v>
      </c>
      <c r="B67" s="8"/>
      <c r="C67" s="6"/>
      <c r="D67" s="8"/>
      <c r="E67" s="8"/>
      <c r="F67" s="6"/>
    </row>
    <row r="68" spans="1:6" ht="14.45">
      <c r="A68" s="3" t="s">
        <v>509</v>
      </c>
      <c r="B68" s="8"/>
      <c r="C68" s="6"/>
      <c r="D68" s="8"/>
      <c r="E68" s="8"/>
      <c r="F68" s="6"/>
    </row>
    <row r="69" spans="1:6" ht="14.45">
      <c r="A69" s="3" t="s">
        <v>510</v>
      </c>
      <c r="B69" s="8">
        <v>39364</v>
      </c>
      <c r="C69" s="6">
        <v>1968</v>
      </c>
      <c r="D69" s="8">
        <f>B69/C69</f>
        <v>20.002032520325205</v>
      </c>
      <c r="E69" s="8">
        <v>19000</v>
      </c>
      <c r="F69" s="6">
        <v>547</v>
      </c>
    </row>
    <row r="70" spans="1:6" ht="14.45">
      <c r="A70" s="3" t="s">
        <v>511</v>
      </c>
      <c r="B70" s="8"/>
      <c r="C70" s="6"/>
      <c r="D70" s="8"/>
      <c r="E70" s="8"/>
      <c r="F70" s="6"/>
    </row>
    <row r="71" spans="1:6" ht="14.45">
      <c r="A71" s="3" t="s">
        <v>512</v>
      </c>
      <c r="B71" s="8"/>
      <c r="C71" s="6"/>
      <c r="D71" s="8"/>
      <c r="E71" s="8"/>
      <c r="F71" s="6"/>
    </row>
    <row r="72" spans="1:6" ht="14.45">
      <c r="A72" s="3" t="s">
        <v>513</v>
      </c>
      <c r="B72" s="8"/>
      <c r="C72" s="6"/>
      <c r="D72" s="8"/>
      <c r="E72" s="8"/>
      <c r="F72" s="6"/>
    </row>
    <row r="73" spans="1:6" ht="14.45">
      <c r="A73" s="3" t="s">
        <v>514</v>
      </c>
      <c r="B73" s="8">
        <v>20000</v>
      </c>
      <c r="C73" s="6">
        <v>585</v>
      </c>
      <c r="D73" s="8">
        <f>B73/C73</f>
        <v>34.188034188034187</v>
      </c>
      <c r="E73" s="8">
        <v>18036</v>
      </c>
      <c r="F73" s="6">
        <v>532</v>
      </c>
    </row>
    <row r="74" spans="1:6" ht="14.45">
      <c r="A74" s="3" t="s">
        <v>515</v>
      </c>
      <c r="B74" s="8"/>
      <c r="C74" s="6"/>
      <c r="D74" s="8"/>
      <c r="E74" s="8"/>
      <c r="F74" s="6"/>
    </row>
    <row r="75" spans="1:6" ht="14.45">
      <c r="A75" s="3" t="s">
        <v>516</v>
      </c>
      <c r="B75" s="8"/>
      <c r="C75" s="6"/>
      <c r="D75" s="8"/>
      <c r="E75" s="8"/>
      <c r="F75" s="6"/>
    </row>
    <row r="76" spans="1:6" ht="14.45">
      <c r="A76" s="3" t="s">
        <v>517</v>
      </c>
      <c r="B76" s="8"/>
      <c r="C76" s="6"/>
      <c r="D76" s="8"/>
      <c r="E76" s="8"/>
      <c r="F76" s="6"/>
    </row>
    <row r="77" spans="1:6" ht="14.45">
      <c r="A77" s="3" t="s">
        <v>518</v>
      </c>
      <c r="B77" s="8"/>
      <c r="C77" s="6"/>
      <c r="D77" s="8"/>
      <c r="E77" s="8"/>
      <c r="F77" s="6"/>
    </row>
    <row r="78" spans="1:6" ht="14.45">
      <c r="A78" s="3" t="s">
        <v>519</v>
      </c>
      <c r="B78" s="8"/>
      <c r="C78" s="6"/>
      <c r="D78" s="8"/>
      <c r="E78" s="8"/>
      <c r="F78" s="6"/>
    </row>
    <row r="79" spans="1:6" ht="14.45">
      <c r="A79" s="3" t="s">
        <v>520</v>
      </c>
      <c r="B79" s="8"/>
      <c r="C79" s="6"/>
      <c r="D79" s="8"/>
      <c r="E79" s="8"/>
      <c r="F79" s="6"/>
    </row>
    <row r="80" spans="1:6" ht="14.45">
      <c r="A80" s="3" t="s">
        <v>521</v>
      </c>
      <c r="B80" s="8">
        <v>17001</v>
      </c>
      <c r="C80" s="6">
        <v>429</v>
      </c>
      <c r="D80" s="8">
        <f>B80/C80</f>
        <v>39.629370629370626</v>
      </c>
      <c r="E80" s="8">
        <v>17001</v>
      </c>
      <c r="F80" s="6">
        <v>211</v>
      </c>
    </row>
    <row r="81" spans="1:6" ht="14.45">
      <c r="A81" s="3" t="s">
        <v>522</v>
      </c>
      <c r="B81" s="8"/>
      <c r="C81" s="6"/>
      <c r="D81" s="8"/>
      <c r="E81" s="8"/>
      <c r="F81" s="6"/>
    </row>
    <row r="82" spans="1:6" ht="14.45">
      <c r="A82" s="3" t="s">
        <v>523</v>
      </c>
      <c r="B82" s="8">
        <v>20000</v>
      </c>
      <c r="C82" s="6">
        <v>500</v>
      </c>
      <c r="D82" s="8">
        <f>B82/C82</f>
        <v>40</v>
      </c>
      <c r="E82" s="8">
        <v>20000</v>
      </c>
      <c r="F82" s="6">
        <v>511</v>
      </c>
    </row>
    <row r="83" spans="1:6" ht="14.45">
      <c r="A83" s="3" t="s">
        <v>524</v>
      </c>
      <c r="B83" s="8"/>
      <c r="C83" s="6"/>
      <c r="D83" s="8"/>
      <c r="E83" s="8"/>
      <c r="F83" s="6"/>
    </row>
    <row r="84" spans="1:6" ht="14.45">
      <c r="A84" s="3" t="s">
        <v>525</v>
      </c>
      <c r="B84" s="8"/>
      <c r="C84" s="6"/>
      <c r="D84" s="8"/>
      <c r="E84" s="8"/>
      <c r="F84" s="6"/>
    </row>
    <row r="85" spans="1:6" ht="14.45">
      <c r="A85" s="3" t="s">
        <v>526</v>
      </c>
      <c r="B85" s="8"/>
      <c r="C85" s="6"/>
      <c r="D85" s="8"/>
      <c r="E85" s="8"/>
      <c r="F85" s="6"/>
    </row>
    <row r="86" spans="1:6" ht="14.45">
      <c r="A86" s="3" t="s">
        <v>527</v>
      </c>
      <c r="B86" s="8"/>
      <c r="C86" s="6"/>
      <c r="D86" s="8"/>
      <c r="E86" s="8"/>
      <c r="F86" s="6"/>
    </row>
    <row r="87" spans="1:6" ht="14.45">
      <c r="A87" s="3" t="s">
        <v>528</v>
      </c>
      <c r="B87" s="8">
        <v>14685</v>
      </c>
      <c r="C87" s="6">
        <v>364</v>
      </c>
      <c r="D87" s="8">
        <f>B87/C87</f>
        <v>40.343406593406591</v>
      </c>
      <c r="E87" s="8">
        <v>14720</v>
      </c>
      <c r="F87" s="6">
        <v>375</v>
      </c>
    </row>
    <row r="88" spans="1:6" ht="14.45">
      <c r="A88" s="3" t="s">
        <v>529</v>
      </c>
      <c r="B88" s="8"/>
      <c r="C88" s="6"/>
      <c r="D88" s="8"/>
      <c r="E88" s="8"/>
      <c r="F88" s="6"/>
    </row>
    <row r="89" spans="1:6" ht="14.45">
      <c r="A89" s="3" t="s">
        <v>530</v>
      </c>
      <c r="B89" s="8"/>
      <c r="C89" s="6"/>
      <c r="D89" s="8"/>
      <c r="E89" s="8"/>
      <c r="F89" s="6"/>
    </row>
    <row r="90" spans="1:6" ht="14.45">
      <c r="A90" s="3" t="s">
        <v>531</v>
      </c>
      <c r="B90" s="8"/>
      <c r="C90" s="6"/>
      <c r="D90" s="8"/>
      <c r="E90" s="8"/>
      <c r="F90" s="6"/>
    </row>
    <row r="91" spans="1:6" ht="14.45">
      <c r="A91" s="3" t="s">
        <v>532</v>
      </c>
      <c r="B91" s="8">
        <v>4800</v>
      </c>
      <c r="C91" s="6">
        <v>120</v>
      </c>
      <c r="D91" s="8">
        <f>B91/C91</f>
        <v>40</v>
      </c>
      <c r="E91" s="8">
        <v>6920</v>
      </c>
      <c r="F91" s="6">
        <v>173</v>
      </c>
    </row>
    <row r="92" spans="1:6" ht="14.45">
      <c r="A92" s="3" t="s">
        <v>533</v>
      </c>
      <c r="B92" s="8">
        <v>7080</v>
      </c>
      <c r="C92" s="6">
        <v>177</v>
      </c>
      <c r="D92" s="8">
        <f>B92/C92</f>
        <v>40</v>
      </c>
      <c r="E92" s="8">
        <v>7080</v>
      </c>
      <c r="F92" s="6">
        <v>177</v>
      </c>
    </row>
    <row r="93" spans="1:6" ht="14.45">
      <c r="A93" s="3" t="s">
        <v>534</v>
      </c>
      <c r="B93" s="8"/>
      <c r="C93" s="6"/>
      <c r="D93" s="8"/>
      <c r="E93" s="8"/>
      <c r="F93" s="6"/>
    </row>
    <row r="94" spans="1:6" ht="14.45">
      <c r="A94" s="3" t="s">
        <v>535</v>
      </c>
      <c r="B94" s="8"/>
      <c r="C94" s="6"/>
      <c r="D94" s="8"/>
      <c r="E94" s="8"/>
      <c r="F94" s="6"/>
    </row>
    <row r="95" spans="1:6" ht="14.45">
      <c r="A95" s="3" t="s">
        <v>536</v>
      </c>
      <c r="B95" s="8"/>
      <c r="C95" s="6"/>
      <c r="D95" s="8"/>
      <c r="E95" s="8"/>
      <c r="F95" s="6"/>
    </row>
    <row r="96" spans="1:6" ht="14.45">
      <c r="A96" s="3" t="s">
        <v>537</v>
      </c>
      <c r="B96" s="8"/>
      <c r="C96" s="6"/>
      <c r="D96" s="8"/>
      <c r="E96" s="8"/>
      <c r="F96" s="6"/>
    </row>
    <row r="97" spans="1:6" ht="14.45">
      <c r="A97" s="3" t="s">
        <v>538</v>
      </c>
      <c r="B97" s="8">
        <v>68085</v>
      </c>
      <c r="C97" s="6">
        <v>1780</v>
      </c>
      <c r="D97" s="8">
        <f>B97/C97</f>
        <v>38.25</v>
      </c>
      <c r="E97" s="8">
        <v>48040</v>
      </c>
      <c r="F97" s="6">
        <v>1275</v>
      </c>
    </row>
    <row r="98" spans="1:6" ht="14.45">
      <c r="A98" s="3" t="s">
        <v>539</v>
      </c>
      <c r="B98" s="8">
        <v>9600</v>
      </c>
      <c r="C98" s="6">
        <v>240</v>
      </c>
      <c r="D98" s="8">
        <f>B98/C98</f>
        <v>40</v>
      </c>
      <c r="E98" s="8">
        <v>9600</v>
      </c>
      <c r="F98" s="6">
        <v>240</v>
      </c>
    </row>
    <row r="99" spans="1:6" ht="14.45">
      <c r="A99" s="3" t="s">
        <v>540</v>
      </c>
      <c r="B99" s="8">
        <v>14752</v>
      </c>
      <c r="C99" s="6">
        <v>400</v>
      </c>
      <c r="D99" s="8">
        <f>B99/C99</f>
        <v>36.880000000000003</v>
      </c>
      <c r="E99" s="8">
        <v>14752</v>
      </c>
      <c r="F99" s="6">
        <v>400</v>
      </c>
    </row>
    <row r="100" spans="1:6" ht="14.45">
      <c r="A100" s="3" t="s">
        <v>541</v>
      </c>
      <c r="B100" s="8">
        <v>10000</v>
      </c>
      <c r="C100" s="6">
        <v>250</v>
      </c>
      <c r="D100" s="8">
        <f>B100/C100</f>
        <v>40</v>
      </c>
      <c r="E100" s="8">
        <v>9613.85</v>
      </c>
      <c r="F100" s="6">
        <v>344</v>
      </c>
    </row>
    <row r="101" spans="1:6" ht="14.45">
      <c r="A101" s="3" t="s">
        <v>542</v>
      </c>
      <c r="B101" s="8"/>
      <c r="C101" s="6"/>
      <c r="D101" s="8"/>
      <c r="E101" s="8"/>
      <c r="F101" s="6"/>
    </row>
    <row r="102" spans="1:6" ht="14.45">
      <c r="A102" s="3" t="s">
        <v>543</v>
      </c>
      <c r="B102" s="8"/>
      <c r="C102" s="6"/>
      <c r="D102" s="8"/>
      <c r="E102" s="8"/>
      <c r="F102" s="6"/>
    </row>
    <row r="103" spans="1:6" ht="14.45">
      <c r="A103" s="3" t="s">
        <v>544</v>
      </c>
      <c r="B103" s="8">
        <v>66274</v>
      </c>
      <c r="C103" s="6">
        <v>2549</v>
      </c>
      <c r="D103" s="8">
        <f>B103/C103</f>
        <v>26</v>
      </c>
      <c r="E103" s="8">
        <v>66274</v>
      </c>
      <c r="F103" s="6">
        <v>2549</v>
      </c>
    </row>
    <row r="104" spans="1:6" ht="14.45">
      <c r="A104" s="3" t="s">
        <v>545</v>
      </c>
      <c r="B104" s="8"/>
      <c r="C104" s="6"/>
      <c r="D104" s="8"/>
      <c r="E104" s="8"/>
      <c r="F104" s="6"/>
    </row>
    <row r="105" spans="1:6" ht="14.45">
      <c r="A105" s="3" t="s">
        <v>546</v>
      </c>
      <c r="B105" s="8">
        <v>30680</v>
      </c>
      <c r="C105" s="6">
        <v>767</v>
      </c>
      <c r="D105" s="8">
        <f>B105/C105</f>
        <v>40</v>
      </c>
      <c r="E105" s="8">
        <v>30680</v>
      </c>
      <c r="F105" s="6">
        <v>767</v>
      </c>
    </row>
    <row r="106" spans="1:6" ht="14.45">
      <c r="A106" s="3" t="s">
        <v>547</v>
      </c>
      <c r="B106" s="8"/>
      <c r="C106" s="6"/>
      <c r="D106" s="8"/>
      <c r="E106" s="8"/>
      <c r="F106" s="6"/>
    </row>
    <row r="107" spans="1:6" ht="14.45">
      <c r="A107" s="3" t="s">
        <v>548</v>
      </c>
      <c r="B107" s="8"/>
      <c r="C107" s="6"/>
      <c r="D107" s="8"/>
      <c r="E107" s="8"/>
      <c r="F107" s="6"/>
    </row>
    <row r="108" spans="1:6" ht="14.45">
      <c r="A108" s="3" t="s">
        <v>549</v>
      </c>
      <c r="B108" s="8"/>
      <c r="C108" s="6"/>
      <c r="D108" s="8"/>
      <c r="E108" s="8"/>
      <c r="F108" s="6"/>
    </row>
    <row r="109" spans="1:6" ht="14.45">
      <c r="A109" s="3" t="s">
        <v>550</v>
      </c>
      <c r="B109" s="8"/>
      <c r="C109" s="6"/>
      <c r="D109" s="8"/>
      <c r="E109" s="8"/>
      <c r="F109" s="6"/>
    </row>
    <row r="110" spans="1:6" ht="14.45">
      <c r="A110" s="3" t="s">
        <v>551</v>
      </c>
      <c r="B110" s="8"/>
      <c r="C110" s="6"/>
      <c r="D110" s="8"/>
      <c r="E110" s="8"/>
      <c r="F110" s="6"/>
    </row>
    <row r="111" spans="1:6" ht="14.45">
      <c r="A111" s="3" t="s">
        <v>552</v>
      </c>
      <c r="B111" s="8"/>
      <c r="C111" s="6"/>
      <c r="D111" s="8"/>
      <c r="E111" s="8"/>
      <c r="F111" s="6"/>
    </row>
    <row r="112" spans="1:6" ht="14.45">
      <c r="A112" s="3" t="s">
        <v>553</v>
      </c>
      <c r="B112" s="8"/>
      <c r="C112" s="6"/>
      <c r="D112" s="8"/>
      <c r="E112" s="8"/>
      <c r="F112" s="6"/>
    </row>
    <row r="113" spans="1:6" ht="14.45">
      <c r="A113" s="3" t="s">
        <v>554</v>
      </c>
      <c r="B113" s="8">
        <v>35000</v>
      </c>
      <c r="C113" s="6">
        <v>875</v>
      </c>
      <c r="D113" s="8">
        <f>B113/C113</f>
        <v>40</v>
      </c>
      <c r="E113" s="8">
        <v>35000</v>
      </c>
      <c r="F113" s="6">
        <v>875</v>
      </c>
    </row>
    <row r="114" spans="1:6" ht="14.45">
      <c r="A114" s="3" t="s">
        <v>555</v>
      </c>
      <c r="B114" s="8"/>
      <c r="C114" s="6"/>
      <c r="D114" s="8"/>
      <c r="E114" s="8"/>
      <c r="F114" s="6"/>
    </row>
    <row r="115" spans="1:6" ht="14.45">
      <c r="A115" s="3" t="s">
        <v>556</v>
      </c>
      <c r="B115" s="8"/>
      <c r="C115" s="6"/>
      <c r="D115" s="8"/>
      <c r="E115" s="8"/>
      <c r="F115" s="6"/>
    </row>
    <row r="116" spans="1:6" ht="14.45">
      <c r="A116" s="3" t="s">
        <v>557</v>
      </c>
      <c r="B116" s="8"/>
      <c r="C116" s="6"/>
      <c r="D116" s="8"/>
      <c r="E116" s="8"/>
      <c r="F116" s="6"/>
    </row>
    <row r="117" spans="1:6" ht="14.45">
      <c r="A117" s="3" t="s">
        <v>558</v>
      </c>
      <c r="B117" s="8">
        <v>14353</v>
      </c>
      <c r="C117" s="6">
        <v>414</v>
      </c>
      <c r="D117" s="8">
        <f>B117/C117</f>
        <v>34.669082125603865</v>
      </c>
      <c r="E117" s="8">
        <v>14353</v>
      </c>
      <c r="F117" s="6">
        <v>384</v>
      </c>
    </row>
    <row r="118" spans="1:6" ht="14.45">
      <c r="A118" s="3" t="s">
        <v>559</v>
      </c>
      <c r="B118" s="8">
        <v>20000</v>
      </c>
      <c r="C118" s="6">
        <v>500</v>
      </c>
      <c r="D118" s="8">
        <f>B118/C118</f>
        <v>40</v>
      </c>
      <c r="E118" s="8">
        <v>19640</v>
      </c>
      <c r="F118" s="6">
        <v>491</v>
      </c>
    </row>
    <row r="119" spans="1:6" ht="14.45">
      <c r="A119" s="3" t="s">
        <v>560</v>
      </c>
      <c r="B119" s="8"/>
      <c r="C119" s="6"/>
      <c r="D119" s="8"/>
      <c r="E119" s="8"/>
      <c r="F119" s="6"/>
    </row>
    <row r="120" spans="1:6" ht="14.45">
      <c r="A120" s="3" t="s">
        <v>561</v>
      </c>
      <c r="B120" s="8"/>
      <c r="C120" s="6"/>
      <c r="D120" s="8"/>
      <c r="E120" s="8"/>
      <c r="F120" s="6"/>
    </row>
    <row r="121" spans="1:6" ht="14.45">
      <c r="A121" s="3" t="s">
        <v>562</v>
      </c>
      <c r="B121" s="8"/>
      <c r="C121" s="6"/>
      <c r="D121" s="8"/>
      <c r="E121" s="8"/>
      <c r="F121" s="6"/>
    </row>
    <row r="122" spans="1:6" ht="14.45">
      <c r="A122" s="3" t="s">
        <v>563</v>
      </c>
      <c r="B122" s="8">
        <v>20720</v>
      </c>
      <c r="C122" s="6">
        <v>518</v>
      </c>
      <c r="D122" s="8">
        <f>B122/C122</f>
        <v>40</v>
      </c>
      <c r="E122" s="8">
        <v>20720</v>
      </c>
      <c r="F122" s="6">
        <v>518</v>
      </c>
    </row>
    <row r="123" spans="1:6" ht="14.45">
      <c r="A123" s="3" t="s">
        <v>564</v>
      </c>
      <c r="B123" s="8"/>
      <c r="C123" s="6"/>
      <c r="D123" s="8"/>
      <c r="E123" s="8"/>
      <c r="F123" s="6"/>
    </row>
    <row r="124" spans="1:6" ht="14.45">
      <c r="A124" s="3" t="s">
        <v>565</v>
      </c>
      <c r="B124" s="8"/>
      <c r="C124" s="6"/>
      <c r="D124" s="8"/>
      <c r="E124" s="8"/>
      <c r="F124" s="6"/>
    </row>
  </sheetData>
  <autoFilter ref="A1:F1" xr:uid="{00000000-0009-0000-0000-00000B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273E8A15-4056-40DC-A16E-6C9B3A2A3A75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</sheetPr>
  <dimension ref="A1:F124"/>
  <sheetViews>
    <sheetView workbookViewId="0">
      <selection activeCell="F7" sqref="F7"/>
    </sheetView>
  </sheetViews>
  <sheetFormatPr defaultRowHeight="13.5"/>
  <cols>
    <col min="1" max="1" width="28.140625" customWidth="1"/>
    <col min="2" max="2" width="21.140625" bestFit="1" customWidth="1"/>
    <col min="3" max="3" width="23.140625" bestFit="1" customWidth="1"/>
    <col min="4" max="4" width="32.85546875" bestFit="1" customWidth="1"/>
    <col min="5" max="5" width="32.85546875" customWidth="1"/>
    <col min="6" max="6" width="20.7109375" bestFit="1" customWidth="1"/>
  </cols>
  <sheetData>
    <row r="1" spans="1:6" ht="14.45">
      <c r="A1" s="1" t="s">
        <v>0</v>
      </c>
      <c r="B1" s="1" t="s">
        <v>187</v>
      </c>
      <c r="C1" s="1" t="s">
        <v>334</v>
      </c>
      <c r="D1" s="1" t="s">
        <v>200</v>
      </c>
      <c r="E1" s="1" t="s">
        <v>11</v>
      </c>
      <c r="F1" s="1" t="s">
        <v>12</v>
      </c>
    </row>
    <row r="2" spans="1:6" ht="14.45">
      <c r="A2" s="3" t="s">
        <v>442</v>
      </c>
      <c r="B2" s="8"/>
      <c r="C2" s="6"/>
      <c r="D2" s="8"/>
      <c r="E2" s="163"/>
      <c r="F2" s="6"/>
    </row>
    <row r="3" spans="1:6" ht="29.1">
      <c r="A3" s="3" t="s">
        <v>443</v>
      </c>
      <c r="B3" s="8"/>
      <c r="C3" s="6"/>
      <c r="D3" s="8"/>
      <c r="E3" s="163"/>
      <c r="F3" s="6">
        <v>100</v>
      </c>
    </row>
    <row r="4" spans="1:6" ht="29.1">
      <c r="A4" s="3" t="s">
        <v>444</v>
      </c>
      <c r="B4" s="8"/>
      <c r="C4" s="6"/>
      <c r="D4" s="8"/>
      <c r="E4" s="163"/>
      <c r="F4" s="6"/>
    </row>
    <row r="5" spans="1:6" ht="14.45">
      <c r="A5" s="3" t="s">
        <v>445</v>
      </c>
      <c r="B5" s="8"/>
      <c r="C5" s="6"/>
      <c r="D5" s="8"/>
      <c r="E5" s="163"/>
      <c r="F5" s="6"/>
    </row>
    <row r="6" spans="1:6" ht="14.45">
      <c r="A6" s="3" t="s">
        <v>446</v>
      </c>
      <c r="B6" s="8"/>
      <c r="C6" s="6"/>
      <c r="D6" s="8"/>
      <c r="E6" s="163"/>
      <c r="F6" s="6"/>
    </row>
    <row r="7" spans="1:6" ht="14.45">
      <c r="A7" s="3" t="s">
        <v>447</v>
      </c>
      <c r="B7" s="8"/>
      <c r="C7" s="6"/>
      <c r="D7" s="8"/>
      <c r="E7" s="163"/>
      <c r="F7" s="6"/>
    </row>
    <row r="8" spans="1:6" ht="14.45">
      <c r="A8" s="3" t="s">
        <v>448</v>
      </c>
      <c r="B8" s="8"/>
      <c r="C8" s="6"/>
      <c r="D8" s="8"/>
      <c r="E8" s="163"/>
      <c r="F8" s="6"/>
    </row>
    <row r="9" spans="1:6" ht="14.45">
      <c r="A9" s="3" t="s">
        <v>449</v>
      </c>
      <c r="B9" s="8"/>
      <c r="C9" s="6"/>
      <c r="D9" s="8"/>
      <c r="E9" s="163"/>
      <c r="F9" s="6"/>
    </row>
    <row r="10" spans="1:6" ht="14.45">
      <c r="A10" s="3" t="s">
        <v>450</v>
      </c>
      <c r="B10" s="8"/>
      <c r="C10" s="6"/>
      <c r="D10" s="8"/>
      <c r="E10" s="163"/>
      <c r="F10" s="6"/>
    </row>
    <row r="11" spans="1:6" ht="14.45">
      <c r="A11" s="3" t="s">
        <v>451</v>
      </c>
      <c r="B11" s="8"/>
      <c r="C11" s="6"/>
      <c r="D11" s="8"/>
      <c r="E11" s="163"/>
      <c r="F11" s="6"/>
    </row>
    <row r="12" spans="1:6" ht="14.45">
      <c r="A12" s="3" t="s">
        <v>452</v>
      </c>
      <c r="B12" s="8"/>
      <c r="C12" s="6"/>
      <c r="D12" s="8"/>
      <c r="E12" s="163"/>
      <c r="F12" s="6"/>
    </row>
    <row r="13" spans="1:6" ht="14.45">
      <c r="A13" s="3" t="s">
        <v>453</v>
      </c>
      <c r="B13" s="8"/>
      <c r="C13" s="6"/>
      <c r="D13" s="8"/>
      <c r="E13" s="163"/>
      <c r="F13" s="6"/>
    </row>
    <row r="14" spans="1:6" ht="14.45">
      <c r="A14" s="3" t="s">
        <v>454</v>
      </c>
      <c r="B14" s="8"/>
      <c r="C14" s="6"/>
      <c r="D14" s="8"/>
      <c r="E14" s="163"/>
      <c r="F14" s="6">
        <v>150</v>
      </c>
    </row>
    <row r="15" spans="1:6" ht="14.45">
      <c r="A15" s="3" t="s">
        <v>455</v>
      </c>
      <c r="B15" s="8"/>
      <c r="C15" s="6"/>
      <c r="D15" s="8"/>
      <c r="E15" s="163"/>
      <c r="F15" s="6"/>
    </row>
    <row r="16" spans="1:6" ht="14.45">
      <c r="A16" s="3" t="s">
        <v>456</v>
      </c>
      <c r="B16" s="8"/>
      <c r="C16" s="6"/>
      <c r="D16" s="8"/>
      <c r="E16" s="163"/>
      <c r="F16" s="6"/>
    </row>
    <row r="17" spans="1:6" ht="14.45">
      <c r="A17" s="3" t="s">
        <v>457</v>
      </c>
      <c r="B17" s="8"/>
      <c r="C17" s="6"/>
      <c r="D17" s="8"/>
      <c r="E17" s="163"/>
      <c r="F17" s="6"/>
    </row>
    <row r="18" spans="1:6" ht="14.45">
      <c r="A18" s="3" t="s">
        <v>458</v>
      </c>
      <c r="B18" s="8"/>
      <c r="C18" s="6"/>
      <c r="D18" s="8"/>
      <c r="E18" s="163"/>
      <c r="F18" s="6"/>
    </row>
    <row r="19" spans="1:6" ht="14.45">
      <c r="A19" s="3" t="s">
        <v>459</v>
      </c>
      <c r="B19" s="8"/>
      <c r="C19" s="6"/>
      <c r="D19" s="8"/>
      <c r="E19" s="163"/>
      <c r="F19" s="6"/>
    </row>
    <row r="20" spans="1:6" ht="14.45">
      <c r="A20" s="3" t="s">
        <v>460</v>
      </c>
      <c r="B20" s="8"/>
      <c r="C20" s="6"/>
      <c r="D20" s="8"/>
      <c r="E20" s="163"/>
      <c r="F20" s="6"/>
    </row>
    <row r="21" spans="1:6" ht="29.1">
      <c r="A21" s="3" t="s">
        <v>461</v>
      </c>
      <c r="B21" s="8"/>
      <c r="C21" s="6"/>
      <c r="D21" s="8"/>
      <c r="E21" s="163"/>
      <c r="F21" s="6"/>
    </row>
    <row r="22" spans="1:6" ht="14.45">
      <c r="A22" s="3" t="s">
        <v>462</v>
      </c>
      <c r="B22" s="8"/>
      <c r="C22" s="6"/>
      <c r="D22" s="8"/>
      <c r="E22" s="163"/>
      <c r="F22" s="6"/>
    </row>
    <row r="23" spans="1:6" ht="29.1">
      <c r="A23" s="3" t="s">
        <v>463</v>
      </c>
      <c r="B23" s="8"/>
      <c r="C23" s="6"/>
      <c r="D23" s="8"/>
      <c r="E23" s="163"/>
      <c r="F23" s="6"/>
    </row>
    <row r="24" spans="1:6" ht="14.45">
      <c r="A24" s="3" t="s">
        <v>464</v>
      </c>
      <c r="B24" s="8"/>
      <c r="C24" s="6"/>
      <c r="D24" s="8"/>
      <c r="E24" s="163"/>
      <c r="F24" s="6"/>
    </row>
    <row r="25" spans="1:6" ht="14.45">
      <c r="A25" s="3" t="s">
        <v>465</v>
      </c>
      <c r="B25" s="8"/>
      <c r="C25" s="6"/>
      <c r="D25" s="8"/>
      <c r="E25" s="163"/>
      <c r="F25" s="6">
        <v>144</v>
      </c>
    </row>
    <row r="26" spans="1:6" ht="14.45">
      <c r="A26" s="3" t="s">
        <v>466</v>
      </c>
      <c r="B26" s="8"/>
      <c r="C26" s="6"/>
      <c r="D26" s="8"/>
      <c r="E26" s="163"/>
      <c r="F26" s="6"/>
    </row>
    <row r="27" spans="1:6" ht="14.45">
      <c r="A27" s="3" t="s">
        <v>467</v>
      </c>
      <c r="B27" s="8"/>
      <c r="C27" s="6"/>
      <c r="D27" s="8"/>
      <c r="E27" s="163"/>
      <c r="F27" s="6"/>
    </row>
    <row r="28" spans="1:6" ht="14.45">
      <c r="A28" s="3" t="s">
        <v>468</v>
      </c>
      <c r="B28" s="8"/>
      <c r="C28" s="6"/>
      <c r="D28" s="8"/>
      <c r="E28" s="163"/>
      <c r="F28" s="6"/>
    </row>
    <row r="29" spans="1:6" ht="14.45">
      <c r="A29" s="3" t="s">
        <v>469</v>
      </c>
      <c r="B29" s="8"/>
      <c r="C29" s="6"/>
      <c r="D29" s="8"/>
      <c r="E29" s="163"/>
      <c r="F29" s="6"/>
    </row>
    <row r="30" spans="1:6" ht="14.45">
      <c r="A30" s="3" t="s">
        <v>470</v>
      </c>
      <c r="B30" s="8"/>
      <c r="C30" s="6"/>
      <c r="D30" s="8"/>
      <c r="E30" s="163"/>
      <c r="F30" s="6"/>
    </row>
    <row r="31" spans="1:6" ht="14.45">
      <c r="A31" s="3" t="s">
        <v>471</v>
      </c>
      <c r="B31" s="8"/>
      <c r="C31" s="6"/>
      <c r="D31" s="8"/>
      <c r="E31" s="163"/>
      <c r="F31" s="6"/>
    </row>
    <row r="32" spans="1:6" ht="14.45">
      <c r="A32" s="3" t="s">
        <v>472</v>
      </c>
      <c r="B32" s="8"/>
      <c r="C32" s="6"/>
      <c r="D32" s="8"/>
      <c r="E32" s="163"/>
      <c r="F32" s="6"/>
    </row>
    <row r="33" spans="1:6" ht="14.45">
      <c r="A33" s="3" t="s">
        <v>473</v>
      </c>
      <c r="B33" s="8"/>
      <c r="C33" s="6"/>
      <c r="D33" s="8"/>
      <c r="E33" s="163"/>
      <c r="F33" s="6"/>
    </row>
    <row r="34" spans="1:6" ht="14.45">
      <c r="A34" s="3" t="s">
        <v>474</v>
      </c>
      <c r="B34" s="8"/>
      <c r="C34" s="6"/>
      <c r="D34" s="8"/>
      <c r="E34" s="163"/>
      <c r="F34" s="6"/>
    </row>
    <row r="35" spans="1:6" ht="14.45">
      <c r="A35" s="3" t="s">
        <v>475</v>
      </c>
      <c r="B35" s="8"/>
      <c r="C35" s="6"/>
      <c r="D35" s="8"/>
      <c r="E35" s="163"/>
      <c r="F35" s="6"/>
    </row>
    <row r="36" spans="1:6" ht="14.45">
      <c r="A36" s="3" t="s">
        <v>476</v>
      </c>
      <c r="B36" s="8"/>
      <c r="C36" s="6"/>
      <c r="D36" s="8"/>
      <c r="E36" s="163"/>
      <c r="F36" s="6"/>
    </row>
    <row r="37" spans="1:6" ht="14.45">
      <c r="A37" s="3" t="s">
        <v>477</v>
      </c>
      <c r="B37" s="8"/>
      <c r="C37" s="6"/>
      <c r="D37" s="8"/>
      <c r="E37" s="163"/>
      <c r="F37" s="6"/>
    </row>
    <row r="38" spans="1:6" ht="14.45">
      <c r="A38" s="3" t="s">
        <v>478</v>
      </c>
      <c r="B38" s="8"/>
      <c r="C38" s="6"/>
      <c r="D38" s="8"/>
      <c r="E38" s="163"/>
      <c r="F38" s="6"/>
    </row>
    <row r="39" spans="1:6" ht="14.45">
      <c r="A39" s="3" t="s">
        <v>479</v>
      </c>
      <c r="B39" s="8"/>
      <c r="C39" s="6"/>
      <c r="D39" s="8"/>
      <c r="E39" s="163"/>
      <c r="F39" s="6">
        <v>500</v>
      </c>
    </row>
    <row r="40" spans="1:6" ht="14.45">
      <c r="A40" s="3" t="s">
        <v>480</v>
      </c>
      <c r="B40" s="8"/>
      <c r="C40" s="6"/>
      <c r="D40" s="8"/>
      <c r="E40" s="163"/>
      <c r="F40" s="6"/>
    </row>
    <row r="41" spans="1:6" ht="14.45">
      <c r="A41" s="3" t="s">
        <v>481</v>
      </c>
      <c r="B41" s="8"/>
      <c r="C41" s="6"/>
      <c r="D41" s="8"/>
      <c r="E41" s="163"/>
      <c r="F41" s="6"/>
    </row>
    <row r="42" spans="1:6" ht="14.45">
      <c r="A42" s="3" t="s">
        <v>482</v>
      </c>
      <c r="B42" s="8"/>
      <c r="C42" s="6"/>
      <c r="D42" s="8"/>
      <c r="E42" s="163"/>
      <c r="F42" s="6"/>
    </row>
    <row r="43" spans="1:6" ht="14.45">
      <c r="A43" s="3" t="s">
        <v>483</v>
      </c>
      <c r="B43" s="8"/>
      <c r="C43" s="6"/>
      <c r="D43" s="8"/>
      <c r="E43" s="163"/>
      <c r="F43" s="6">
        <v>406</v>
      </c>
    </row>
    <row r="44" spans="1:6" ht="14.45">
      <c r="A44" s="3" t="s">
        <v>484</v>
      </c>
      <c r="B44" s="8"/>
      <c r="C44" s="6"/>
      <c r="D44" s="8"/>
      <c r="E44" s="163"/>
      <c r="F44" s="6"/>
    </row>
    <row r="45" spans="1:6" ht="14.45">
      <c r="A45" s="3" t="s">
        <v>485</v>
      </c>
      <c r="B45" s="8"/>
      <c r="C45" s="6"/>
      <c r="D45" s="8"/>
      <c r="E45" s="163"/>
      <c r="F45" s="6"/>
    </row>
    <row r="46" spans="1:6" ht="14.45">
      <c r="A46" s="3" t="s">
        <v>486</v>
      </c>
      <c r="B46" s="8"/>
      <c r="C46" s="6"/>
      <c r="D46" s="8"/>
      <c r="E46" s="163"/>
      <c r="F46" s="6"/>
    </row>
    <row r="47" spans="1:6" ht="14.45">
      <c r="A47" s="3" t="s">
        <v>487</v>
      </c>
      <c r="B47" s="8"/>
      <c r="C47" s="6"/>
      <c r="D47" s="8"/>
      <c r="E47" s="163"/>
      <c r="F47" s="6">
        <v>300</v>
      </c>
    </row>
    <row r="48" spans="1:6" ht="14.45">
      <c r="A48" s="3" t="s">
        <v>488</v>
      </c>
      <c r="B48" s="8"/>
      <c r="C48" s="6"/>
      <c r="D48" s="8"/>
      <c r="E48" s="163"/>
      <c r="F48" s="6"/>
    </row>
    <row r="49" spans="1:6" ht="14.45">
      <c r="A49" s="3" t="s">
        <v>489</v>
      </c>
      <c r="B49" s="8"/>
      <c r="C49" s="6"/>
      <c r="D49" s="8"/>
      <c r="E49" s="163"/>
      <c r="F49" s="6"/>
    </row>
    <row r="50" spans="1:6" ht="14.45">
      <c r="A50" s="3" t="s">
        <v>490</v>
      </c>
      <c r="B50" s="8"/>
      <c r="C50" s="6"/>
      <c r="D50" s="8"/>
      <c r="E50" s="163"/>
      <c r="F50" s="6"/>
    </row>
    <row r="51" spans="1:6" ht="14.45">
      <c r="A51" s="3" t="s">
        <v>491</v>
      </c>
      <c r="B51" s="8"/>
      <c r="C51" s="6"/>
      <c r="D51" s="8"/>
      <c r="E51" s="163"/>
      <c r="F51" s="6"/>
    </row>
    <row r="52" spans="1:6" ht="14.45">
      <c r="A52" s="3" t="s">
        <v>492</v>
      </c>
      <c r="B52" s="8"/>
      <c r="C52" s="6"/>
      <c r="D52" s="8"/>
      <c r="E52" s="163"/>
      <c r="F52" s="6">
        <v>855</v>
      </c>
    </row>
    <row r="53" spans="1:6" ht="14.45">
      <c r="A53" s="3" t="s">
        <v>493</v>
      </c>
      <c r="B53" s="8"/>
      <c r="C53" s="6"/>
      <c r="D53" s="8"/>
      <c r="E53" s="163"/>
      <c r="F53" s="6"/>
    </row>
    <row r="54" spans="1:6" ht="14.45">
      <c r="A54" s="3" t="s">
        <v>494</v>
      </c>
      <c r="B54" s="8"/>
      <c r="C54" s="6"/>
      <c r="D54" s="8"/>
      <c r="E54" s="163"/>
      <c r="F54" s="6"/>
    </row>
    <row r="55" spans="1:6" ht="14.45">
      <c r="A55" s="3" t="s">
        <v>495</v>
      </c>
      <c r="B55" s="8"/>
      <c r="C55" s="6"/>
      <c r="D55" s="8"/>
      <c r="E55" s="163"/>
      <c r="F55" s="6"/>
    </row>
    <row r="56" spans="1:6" ht="14.45">
      <c r="A56" s="3" t="s">
        <v>496</v>
      </c>
      <c r="B56" s="8"/>
      <c r="C56" s="6"/>
      <c r="D56" s="8"/>
      <c r="E56" s="163"/>
      <c r="F56" s="6">
        <v>160</v>
      </c>
    </row>
    <row r="57" spans="1:6" ht="14.45">
      <c r="A57" s="3" t="s">
        <v>497</v>
      </c>
      <c r="B57" s="8"/>
      <c r="C57" s="6"/>
      <c r="D57" s="8"/>
      <c r="E57" s="163"/>
      <c r="F57" s="6">
        <v>96</v>
      </c>
    </row>
    <row r="58" spans="1:6" ht="14.45">
      <c r="A58" s="3" t="s">
        <v>498</v>
      </c>
      <c r="B58" s="8"/>
      <c r="C58" s="6"/>
      <c r="D58" s="8"/>
      <c r="E58" s="163"/>
      <c r="F58" s="6"/>
    </row>
    <row r="59" spans="1:6" ht="14.45">
      <c r="A59" s="3" t="s">
        <v>499</v>
      </c>
      <c r="B59" s="8">
        <v>120000</v>
      </c>
      <c r="C59" s="6">
        <v>3000</v>
      </c>
      <c r="D59" s="8">
        <v>40</v>
      </c>
      <c r="E59" s="8">
        <v>120000</v>
      </c>
      <c r="F59" s="6">
        <v>3000</v>
      </c>
    </row>
    <row r="60" spans="1:6" ht="14.45">
      <c r="A60" s="3" t="s">
        <v>500</v>
      </c>
      <c r="B60" s="8"/>
      <c r="C60" s="6"/>
      <c r="D60" s="8"/>
      <c r="E60" s="163"/>
      <c r="F60" s="6"/>
    </row>
    <row r="61" spans="1:6" ht="14.45">
      <c r="A61" s="3" t="s">
        <v>501</v>
      </c>
      <c r="B61" s="8"/>
      <c r="C61" s="6"/>
      <c r="D61" s="8"/>
      <c r="E61" s="163"/>
      <c r="F61" s="6"/>
    </row>
    <row r="62" spans="1:6" ht="14.45">
      <c r="A62" s="3" t="s">
        <v>502</v>
      </c>
      <c r="B62" s="8"/>
      <c r="C62" s="6"/>
      <c r="D62" s="8"/>
      <c r="E62" s="163"/>
      <c r="F62" s="6"/>
    </row>
    <row r="63" spans="1:6" ht="14.45">
      <c r="A63" s="3" t="s">
        <v>503</v>
      </c>
      <c r="B63" s="8"/>
      <c r="C63" s="6"/>
      <c r="D63" s="8"/>
      <c r="E63" s="163"/>
      <c r="F63" s="6"/>
    </row>
    <row r="64" spans="1:6" ht="14.45">
      <c r="A64" s="3" t="s">
        <v>505</v>
      </c>
      <c r="B64" s="8"/>
      <c r="C64" s="6"/>
      <c r="D64" s="8"/>
      <c r="E64" s="163"/>
      <c r="F64" s="6"/>
    </row>
    <row r="65" spans="1:6" ht="14.45">
      <c r="A65" s="3" t="s">
        <v>506</v>
      </c>
      <c r="B65" s="8"/>
      <c r="C65" s="6"/>
      <c r="D65" s="8"/>
      <c r="E65" s="163"/>
      <c r="F65" s="6"/>
    </row>
    <row r="66" spans="1:6" ht="14.45">
      <c r="A66" s="3" t="s">
        <v>507</v>
      </c>
      <c r="B66" s="8"/>
      <c r="C66" s="6"/>
      <c r="D66" s="8"/>
      <c r="E66" s="163"/>
      <c r="F66" s="6"/>
    </row>
    <row r="67" spans="1:6" ht="14.45">
      <c r="A67" s="3" t="s">
        <v>508</v>
      </c>
      <c r="B67" s="8"/>
      <c r="C67" s="6"/>
      <c r="D67" s="8"/>
      <c r="E67" s="163"/>
      <c r="F67" s="6">
        <v>60</v>
      </c>
    </row>
    <row r="68" spans="1:6" ht="14.45">
      <c r="A68" s="3" t="s">
        <v>509</v>
      </c>
      <c r="B68" s="8"/>
      <c r="C68" s="6"/>
      <c r="D68" s="8"/>
      <c r="E68" s="163"/>
      <c r="F68" s="6"/>
    </row>
    <row r="69" spans="1:6" ht="14.45">
      <c r="A69" s="3" t="s">
        <v>510</v>
      </c>
      <c r="B69" s="8"/>
      <c r="C69" s="6"/>
      <c r="D69" s="8"/>
      <c r="E69" s="163"/>
      <c r="F69" s="6"/>
    </row>
    <row r="70" spans="1:6" ht="14.45">
      <c r="A70" s="3" t="s">
        <v>511</v>
      </c>
      <c r="B70" s="8"/>
      <c r="C70" s="6"/>
      <c r="D70" s="8"/>
      <c r="E70" s="163"/>
      <c r="F70" s="6"/>
    </row>
    <row r="71" spans="1:6" ht="14.45">
      <c r="A71" s="3" t="s">
        <v>512</v>
      </c>
      <c r="B71" s="8"/>
      <c r="C71" s="6"/>
      <c r="D71" s="8"/>
      <c r="E71" s="163"/>
      <c r="F71" s="6"/>
    </row>
    <row r="72" spans="1:6" ht="14.45">
      <c r="A72" s="3" t="s">
        <v>513</v>
      </c>
      <c r="B72" s="8"/>
      <c r="C72" s="6"/>
      <c r="D72" s="8"/>
      <c r="E72" s="163"/>
      <c r="F72" s="6"/>
    </row>
    <row r="73" spans="1:6" ht="14.45">
      <c r="A73" s="3" t="s">
        <v>514</v>
      </c>
      <c r="B73" s="8"/>
      <c r="C73" s="6"/>
      <c r="D73" s="8"/>
      <c r="E73" s="163"/>
      <c r="F73" s="6"/>
    </row>
    <row r="74" spans="1:6" ht="14.45">
      <c r="A74" s="3" t="s">
        <v>515</v>
      </c>
      <c r="B74" s="8"/>
      <c r="C74" s="6"/>
      <c r="D74" s="8"/>
      <c r="E74" s="163"/>
      <c r="F74" s="6"/>
    </row>
    <row r="75" spans="1:6" ht="14.45">
      <c r="A75" s="3" t="s">
        <v>516</v>
      </c>
      <c r="B75" s="8"/>
      <c r="C75" s="6"/>
      <c r="D75" s="8"/>
      <c r="E75" s="163"/>
      <c r="F75" s="6"/>
    </row>
    <row r="76" spans="1:6" ht="14.45">
      <c r="A76" s="3" t="s">
        <v>517</v>
      </c>
      <c r="B76" s="8"/>
      <c r="C76" s="6"/>
      <c r="D76" s="8"/>
      <c r="E76" s="163"/>
      <c r="F76" s="6"/>
    </row>
    <row r="77" spans="1:6" ht="14.45">
      <c r="A77" s="3" t="s">
        <v>518</v>
      </c>
      <c r="B77" s="8"/>
      <c r="C77" s="6"/>
      <c r="D77" s="8"/>
      <c r="E77" s="163"/>
      <c r="F77" s="6"/>
    </row>
    <row r="78" spans="1:6" ht="14.45">
      <c r="A78" s="3" t="s">
        <v>519</v>
      </c>
      <c r="B78" s="8"/>
      <c r="C78" s="6"/>
      <c r="D78" s="8"/>
      <c r="E78" s="163"/>
      <c r="F78" s="6"/>
    </row>
    <row r="79" spans="1:6" ht="14.45">
      <c r="A79" s="3" t="s">
        <v>520</v>
      </c>
      <c r="B79" s="8"/>
      <c r="C79" s="6"/>
      <c r="D79" s="8"/>
      <c r="E79" s="163"/>
      <c r="F79" s="6"/>
    </row>
    <row r="80" spans="1:6" ht="14.45">
      <c r="A80" s="3" t="s">
        <v>521</v>
      </c>
      <c r="B80" s="8"/>
      <c r="C80" s="6"/>
      <c r="D80" s="8"/>
      <c r="E80" s="163"/>
      <c r="F80" s="6"/>
    </row>
    <row r="81" spans="1:6" ht="14.45">
      <c r="A81" s="3" t="s">
        <v>522</v>
      </c>
      <c r="B81" s="8"/>
      <c r="C81" s="6"/>
      <c r="D81" s="8"/>
      <c r="E81" s="163"/>
      <c r="F81" s="6">
        <v>450</v>
      </c>
    </row>
    <row r="82" spans="1:6" ht="14.45">
      <c r="A82" s="3" t="s">
        <v>523</v>
      </c>
      <c r="B82" s="8"/>
      <c r="C82" s="6"/>
      <c r="D82" s="8"/>
      <c r="E82" s="163"/>
      <c r="F82" s="6"/>
    </row>
    <row r="83" spans="1:6" ht="14.45">
      <c r="A83" s="3" t="s">
        <v>524</v>
      </c>
      <c r="B83" s="8"/>
      <c r="C83" s="6"/>
      <c r="D83" s="8"/>
      <c r="E83" s="163"/>
      <c r="F83" s="6"/>
    </row>
    <row r="84" spans="1:6" ht="14.45">
      <c r="A84" s="3" t="s">
        <v>525</v>
      </c>
      <c r="B84" s="8"/>
      <c r="C84" s="6"/>
      <c r="D84" s="8"/>
      <c r="E84" s="163"/>
      <c r="F84" s="6"/>
    </row>
    <row r="85" spans="1:6" ht="14.45">
      <c r="A85" s="3" t="s">
        <v>526</v>
      </c>
      <c r="B85" s="8"/>
      <c r="C85" s="6"/>
      <c r="D85" s="8"/>
      <c r="E85" s="163"/>
      <c r="F85" s="6"/>
    </row>
    <row r="86" spans="1:6" ht="14.45">
      <c r="A86" s="3" t="s">
        <v>527</v>
      </c>
      <c r="B86" s="8"/>
      <c r="C86" s="6"/>
      <c r="D86" s="8"/>
      <c r="E86" s="163"/>
      <c r="F86" s="6"/>
    </row>
    <row r="87" spans="1:6" ht="14.45">
      <c r="A87" s="3" t="s">
        <v>528</v>
      </c>
      <c r="B87" s="8"/>
      <c r="C87" s="6"/>
      <c r="D87" s="8"/>
      <c r="E87" s="163"/>
      <c r="F87" s="6">
        <v>192</v>
      </c>
    </row>
    <row r="88" spans="1:6" ht="14.45">
      <c r="A88" s="3" t="s">
        <v>529</v>
      </c>
      <c r="B88" s="8"/>
      <c r="C88" s="6"/>
      <c r="D88" s="8"/>
      <c r="E88" s="163"/>
      <c r="F88" s="6"/>
    </row>
    <row r="89" spans="1:6" ht="14.45">
      <c r="A89" s="3" t="s">
        <v>530</v>
      </c>
      <c r="B89" s="8"/>
      <c r="C89" s="6"/>
      <c r="D89" s="8"/>
      <c r="E89" s="163"/>
      <c r="F89" s="6"/>
    </row>
    <row r="90" spans="1:6" ht="14.45">
      <c r="A90" s="3" t="s">
        <v>531</v>
      </c>
      <c r="B90" s="8"/>
      <c r="C90" s="6"/>
      <c r="D90" s="8"/>
      <c r="E90" s="163"/>
      <c r="F90" s="6"/>
    </row>
    <row r="91" spans="1:6" ht="14.45">
      <c r="A91" s="3" t="s">
        <v>532</v>
      </c>
      <c r="B91" s="8"/>
      <c r="C91" s="6"/>
      <c r="D91" s="8"/>
      <c r="E91" s="163"/>
      <c r="F91" s="6"/>
    </row>
    <row r="92" spans="1:6" ht="14.45">
      <c r="A92" s="3" t="s">
        <v>533</v>
      </c>
      <c r="B92" s="8"/>
      <c r="C92" s="6"/>
      <c r="D92" s="8"/>
      <c r="E92" s="163"/>
      <c r="F92" s="6"/>
    </row>
    <row r="93" spans="1:6" ht="14.45">
      <c r="A93" s="3" t="s">
        <v>534</v>
      </c>
      <c r="B93" s="8"/>
      <c r="C93" s="6"/>
      <c r="D93" s="8"/>
      <c r="E93" s="163"/>
      <c r="F93" s="6"/>
    </row>
    <row r="94" spans="1:6" ht="14.45">
      <c r="A94" s="3" t="s">
        <v>535</v>
      </c>
      <c r="B94" s="8"/>
      <c r="C94" s="6"/>
      <c r="D94" s="8"/>
      <c r="E94" s="163"/>
      <c r="F94" s="6"/>
    </row>
    <row r="95" spans="1:6" ht="14.45">
      <c r="A95" s="3" t="s">
        <v>536</v>
      </c>
      <c r="B95" s="8"/>
      <c r="C95" s="6"/>
      <c r="D95" s="8"/>
      <c r="E95" s="163"/>
      <c r="F95" s="6"/>
    </row>
    <row r="96" spans="1:6" ht="14.45">
      <c r="A96" s="3" t="s">
        <v>537</v>
      </c>
      <c r="B96" s="8"/>
      <c r="C96" s="6"/>
      <c r="D96" s="8"/>
      <c r="E96" s="163"/>
      <c r="F96" s="6"/>
    </row>
    <row r="97" spans="1:6" ht="14.45">
      <c r="A97" s="3" t="s">
        <v>538</v>
      </c>
      <c r="B97" s="8"/>
      <c r="C97" s="6"/>
      <c r="D97" s="8"/>
      <c r="E97" s="163"/>
      <c r="F97" s="6"/>
    </row>
    <row r="98" spans="1:6" ht="14.45">
      <c r="A98" s="3" t="s">
        <v>539</v>
      </c>
      <c r="B98" s="8"/>
      <c r="C98" s="6"/>
      <c r="D98" s="8"/>
      <c r="E98" s="163"/>
      <c r="F98" s="6"/>
    </row>
    <row r="99" spans="1:6" ht="14.45">
      <c r="A99" s="3" t="s">
        <v>540</v>
      </c>
      <c r="B99" s="8"/>
      <c r="C99" s="6"/>
      <c r="D99" s="8"/>
      <c r="E99" s="163"/>
      <c r="F99" s="6">
        <v>140</v>
      </c>
    </row>
    <row r="100" spans="1:6" ht="14.45">
      <c r="A100" s="3" t="s">
        <v>541</v>
      </c>
      <c r="B100" s="8"/>
      <c r="C100" s="6"/>
      <c r="D100" s="8"/>
      <c r="E100" s="163"/>
      <c r="F100" s="6"/>
    </row>
    <row r="101" spans="1:6" ht="14.45">
      <c r="A101" s="3" t="s">
        <v>542</v>
      </c>
      <c r="B101" s="8"/>
      <c r="C101" s="6"/>
      <c r="D101" s="8"/>
      <c r="E101" s="163"/>
      <c r="F101" s="6"/>
    </row>
    <row r="102" spans="1:6" ht="14.45">
      <c r="A102" s="3" t="s">
        <v>543</v>
      </c>
      <c r="B102" s="8"/>
      <c r="C102" s="6"/>
      <c r="D102" s="8"/>
      <c r="E102" s="163"/>
      <c r="F102" s="6"/>
    </row>
    <row r="103" spans="1:6" ht="14.45">
      <c r="A103" s="3" t="s">
        <v>544</v>
      </c>
      <c r="B103" s="8"/>
      <c r="C103" s="6"/>
      <c r="D103" s="8"/>
      <c r="E103" s="163"/>
      <c r="F103" s="6"/>
    </row>
    <row r="104" spans="1:6" ht="14.45">
      <c r="A104" s="3" t="s">
        <v>545</v>
      </c>
      <c r="B104" s="8"/>
      <c r="C104" s="6"/>
      <c r="D104" s="8"/>
      <c r="E104" s="163"/>
      <c r="F104" s="6"/>
    </row>
    <row r="105" spans="1:6" ht="14.45">
      <c r="A105" s="3" t="s">
        <v>546</v>
      </c>
      <c r="B105" s="8"/>
      <c r="C105" s="6"/>
      <c r="D105" s="8"/>
      <c r="E105" s="163"/>
      <c r="F105" s="6"/>
    </row>
    <row r="106" spans="1:6" ht="14.45">
      <c r="A106" s="3" t="s">
        <v>547</v>
      </c>
      <c r="B106" s="8"/>
      <c r="C106" s="6"/>
      <c r="D106" s="8"/>
      <c r="E106" s="163"/>
      <c r="F106" s="6"/>
    </row>
    <row r="107" spans="1:6" ht="14.45">
      <c r="A107" s="3" t="s">
        <v>548</v>
      </c>
      <c r="B107" s="8"/>
      <c r="C107" s="6"/>
      <c r="D107" s="8"/>
      <c r="E107" s="163"/>
      <c r="F107" s="6"/>
    </row>
    <row r="108" spans="1:6" ht="14.45">
      <c r="A108" s="3" t="s">
        <v>549</v>
      </c>
      <c r="B108" s="8"/>
      <c r="C108" s="6"/>
      <c r="D108" s="8"/>
      <c r="E108" s="163"/>
      <c r="F108" s="6"/>
    </row>
    <row r="109" spans="1:6" ht="14.45">
      <c r="A109" s="3" t="s">
        <v>550</v>
      </c>
      <c r="B109" s="8"/>
      <c r="C109" s="6"/>
      <c r="D109" s="8"/>
      <c r="E109" s="163"/>
      <c r="F109" s="6"/>
    </row>
    <row r="110" spans="1:6" ht="14.45">
      <c r="A110" s="3" t="s">
        <v>551</v>
      </c>
      <c r="B110" s="8"/>
      <c r="C110" s="6"/>
      <c r="D110" s="8"/>
      <c r="E110" s="163"/>
      <c r="F110" s="6"/>
    </row>
    <row r="111" spans="1:6" ht="14.45">
      <c r="A111" s="3" t="s">
        <v>552</v>
      </c>
      <c r="B111" s="8"/>
      <c r="C111" s="6"/>
      <c r="D111" s="8"/>
      <c r="E111" s="163"/>
      <c r="F111" s="6"/>
    </row>
    <row r="112" spans="1:6" ht="14.45">
      <c r="A112" s="3" t="s">
        <v>553</v>
      </c>
      <c r="B112" s="8"/>
      <c r="C112" s="6"/>
      <c r="D112" s="8"/>
      <c r="E112" s="163"/>
      <c r="F112" s="6"/>
    </row>
    <row r="113" spans="1:6" ht="14.45">
      <c r="A113" s="3" t="s">
        <v>554</v>
      </c>
      <c r="B113" s="8"/>
      <c r="C113" s="6"/>
      <c r="D113" s="8"/>
      <c r="E113" s="163"/>
      <c r="F113" s="6"/>
    </row>
    <row r="114" spans="1:6" ht="14.45">
      <c r="A114" s="3" t="s">
        <v>555</v>
      </c>
      <c r="B114" s="8"/>
      <c r="C114" s="6"/>
      <c r="D114" s="8"/>
      <c r="E114" s="163"/>
      <c r="F114" s="6"/>
    </row>
    <row r="115" spans="1:6" ht="14.45">
      <c r="A115" s="3" t="s">
        <v>556</v>
      </c>
      <c r="B115" s="8"/>
      <c r="C115" s="6"/>
      <c r="D115" s="8"/>
      <c r="E115" s="163"/>
      <c r="F115" s="6"/>
    </row>
    <row r="116" spans="1:6" ht="14.45">
      <c r="A116" s="3" t="s">
        <v>557</v>
      </c>
      <c r="B116" s="8"/>
      <c r="C116" s="6"/>
      <c r="D116" s="8"/>
      <c r="E116" s="163"/>
      <c r="F116" s="6"/>
    </row>
    <row r="117" spans="1:6" ht="14.45">
      <c r="A117" s="3" t="s">
        <v>558</v>
      </c>
      <c r="B117" s="8"/>
      <c r="C117" s="6"/>
      <c r="D117" s="8"/>
      <c r="E117" s="163"/>
      <c r="F117" s="6"/>
    </row>
    <row r="118" spans="1:6" ht="14.45">
      <c r="A118" s="3" t="s">
        <v>559</v>
      </c>
      <c r="B118" s="8"/>
      <c r="C118" s="6"/>
      <c r="D118" s="8"/>
      <c r="E118" s="163"/>
      <c r="F118" s="6">
        <v>300</v>
      </c>
    </row>
    <row r="119" spans="1:6" ht="29.1">
      <c r="A119" s="3" t="s">
        <v>560</v>
      </c>
      <c r="B119" s="8"/>
      <c r="C119" s="6"/>
      <c r="D119" s="8"/>
      <c r="E119" s="163"/>
      <c r="F119" s="6"/>
    </row>
    <row r="120" spans="1:6" ht="14.45">
      <c r="A120" s="3" t="s">
        <v>561</v>
      </c>
      <c r="B120" s="8"/>
      <c r="C120" s="6"/>
      <c r="D120" s="8"/>
      <c r="E120" s="163"/>
      <c r="F120" s="6">
        <v>200</v>
      </c>
    </row>
    <row r="121" spans="1:6" ht="14.45">
      <c r="A121" s="3" t="s">
        <v>562</v>
      </c>
      <c r="B121" s="8"/>
      <c r="C121" s="6"/>
      <c r="D121" s="8"/>
      <c r="E121" s="163"/>
      <c r="F121" s="6"/>
    </row>
    <row r="122" spans="1:6" ht="14.45">
      <c r="A122" s="3" t="s">
        <v>563</v>
      </c>
      <c r="B122" s="8"/>
      <c r="C122" s="6"/>
      <c r="D122" s="8"/>
      <c r="E122" s="163"/>
      <c r="F122" s="6">
        <v>680</v>
      </c>
    </row>
    <row r="123" spans="1:6" ht="14.45">
      <c r="A123" s="3" t="s">
        <v>564</v>
      </c>
      <c r="B123" s="8"/>
      <c r="C123" s="6"/>
      <c r="D123" s="8"/>
      <c r="E123" s="163"/>
      <c r="F123" s="6"/>
    </row>
    <row r="124" spans="1:6" ht="14.45">
      <c r="A124" s="3" t="s">
        <v>565</v>
      </c>
      <c r="B124" s="8"/>
      <c r="C124" s="6"/>
      <c r="D124" s="8"/>
      <c r="E124" s="163"/>
      <c r="F124" s="6">
        <v>250</v>
      </c>
    </row>
  </sheetData>
  <autoFilter ref="A1:F124" xr:uid="{00000000-0009-0000-0000-00000C000000}"/>
  <customSheetViews>
    <customSheetView guid="{653CD974-5B32-4E83-8895-8EC490787863}" showAutoFilter="1">
      <pageMargins left="0" right="0" top="0" bottom="0" header="0" footer="0"/>
      <pageSetup paperSize="9" orientation="portrait" r:id="rId1"/>
      <headerFooter>
        <oddFooter>&amp;L&amp;G&amp;R&amp;P</oddFooter>
      </headerFooter>
      <autoFilter ref="B1:G1" xr:uid="{9388AC5E-0342-458C-A807-EB9120115526}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&amp;L&amp;G&amp;R&amp;P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672ED-CFCF-40D9-BB93-37BA9253FA2C}">
  <dimension ref="A1:V113"/>
  <sheetViews>
    <sheetView zoomScaleNormal="100" workbookViewId="0">
      <pane xSplit="1" ySplit="1" topLeftCell="Q4" activePane="bottomRight" state="frozen"/>
      <selection pane="bottomRight" activeCell="C38" sqref="C38"/>
      <selection pane="bottomLeft" activeCell="A2" sqref="A2"/>
      <selection pane="topRight" activeCell="B1" sqref="B1"/>
    </sheetView>
  </sheetViews>
  <sheetFormatPr defaultColWidth="9.140625" defaultRowHeight="13.5"/>
  <cols>
    <col min="1" max="1" width="53.28515625" customWidth="1"/>
    <col min="2" max="2" width="27" customWidth="1"/>
    <col min="3" max="3" width="21.85546875" customWidth="1"/>
    <col min="4" max="4" width="20" customWidth="1"/>
    <col min="5" max="5" width="20.42578125" customWidth="1"/>
    <col min="6" max="6" width="16" customWidth="1"/>
    <col min="7" max="7" width="22.5703125" customWidth="1"/>
    <col min="8" max="8" width="16.85546875" customWidth="1"/>
    <col min="9" max="12" width="16.140625" customWidth="1"/>
    <col min="13" max="13" width="17" customWidth="1"/>
    <col min="14" max="14" width="15.140625" customWidth="1"/>
    <col min="15" max="15" width="17.140625" bestFit="1" customWidth="1"/>
    <col min="16" max="16" width="15.42578125" customWidth="1"/>
    <col min="17" max="17" width="16.140625" customWidth="1"/>
    <col min="18" max="18" width="18" customWidth="1"/>
    <col min="19" max="19" width="15.85546875" customWidth="1"/>
    <col min="20" max="20" width="17" customWidth="1"/>
    <col min="21" max="21" width="12.42578125" customWidth="1"/>
  </cols>
  <sheetData>
    <row r="1" spans="1:22" s="125" customFormat="1" ht="54">
      <c r="A1" s="144" t="s">
        <v>0</v>
      </c>
      <c r="B1" s="144" t="s">
        <v>1</v>
      </c>
      <c r="C1" s="145" t="s">
        <v>2</v>
      </c>
      <c r="D1" s="145" t="s">
        <v>3</v>
      </c>
      <c r="E1" s="145" t="s">
        <v>4</v>
      </c>
      <c r="F1" s="144" t="s">
        <v>5</v>
      </c>
      <c r="G1" s="144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45" t="s">
        <v>11</v>
      </c>
      <c r="M1" s="144" t="s">
        <v>12</v>
      </c>
      <c r="N1" s="144" t="s">
        <v>13</v>
      </c>
      <c r="O1" s="144" t="s">
        <v>14</v>
      </c>
      <c r="P1" s="144" t="s">
        <v>15</v>
      </c>
      <c r="Q1" s="144" t="s">
        <v>16</v>
      </c>
      <c r="R1" s="144" t="s">
        <v>17</v>
      </c>
      <c r="S1" s="144" t="s">
        <v>18</v>
      </c>
      <c r="T1" s="144" t="s">
        <v>19</v>
      </c>
      <c r="U1" s="144" t="s">
        <v>20</v>
      </c>
      <c r="V1" s="144" t="s">
        <v>21</v>
      </c>
    </row>
    <row r="2" spans="1:22">
      <c r="A2" s="131" t="s">
        <v>31</v>
      </c>
      <c r="B2" s="131" t="s">
        <v>32</v>
      </c>
      <c r="C2" s="132">
        <v>88875</v>
      </c>
      <c r="D2" s="132">
        <v>8820</v>
      </c>
      <c r="E2" s="132">
        <v>97695</v>
      </c>
      <c r="F2" s="133">
        <v>0</v>
      </c>
      <c r="G2" s="133">
        <v>1640</v>
      </c>
      <c r="H2" s="133">
        <v>0</v>
      </c>
      <c r="I2" s="133">
        <v>335</v>
      </c>
      <c r="J2" s="134">
        <v>315</v>
      </c>
      <c r="K2" s="134">
        <v>2290</v>
      </c>
      <c r="L2" s="132">
        <v>97695</v>
      </c>
      <c r="M2" s="130">
        <v>2085</v>
      </c>
      <c r="N2" s="130">
        <v>0</v>
      </c>
      <c r="O2" s="130">
        <v>1492</v>
      </c>
      <c r="P2" s="130">
        <v>0</v>
      </c>
      <c r="Q2" s="130">
        <v>306</v>
      </c>
      <c r="R2" s="130">
        <v>287</v>
      </c>
      <c r="S2" s="130">
        <v>0</v>
      </c>
      <c r="T2" s="130">
        <v>0</v>
      </c>
      <c r="U2" s="130">
        <v>0</v>
      </c>
      <c r="V2" s="130">
        <v>0</v>
      </c>
    </row>
    <row r="3" spans="1:22">
      <c r="A3" s="131" t="s">
        <v>33</v>
      </c>
      <c r="B3" s="131" t="s">
        <v>34</v>
      </c>
      <c r="C3" s="132">
        <v>41455</v>
      </c>
      <c r="D3" s="132">
        <v>720</v>
      </c>
      <c r="E3" s="132">
        <v>42175</v>
      </c>
      <c r="F3" s="133">
        <v>100</v>
      </c>
      <c r="G3" s="133">
        <v>879</v>
      </c>
      <c r="H3" s="133">
        <v>0</v>
      </c>
      <c r="I3" s="133">
        <v>20</v>
      </c>
      <c r="J3" s="134">
        <v>30</v>
      </c>
      <c r="K3" s="134">
        <v>1029</v>
      </c>
      <c r="L3" s="132">
        <v>35789</v>
      </c>
      <c r="M3" s="130">
        <v>813</v>
      </c>
      <c r="N3" s="130">
        <v>26</v>
      </c>
      <c r="O3" s="130">
        <v>757</v>
      </c>
      <c r="P3" s="130">
        <v>0</v>
      </c>
      <c r="Q3" s="130">
        <v>14</v>
      </c>
      <c r="R3" s="130">
        <v>0</v>
      </c>
      <c r="S3" s="130">
        <v>0</v>
      </c>
      <c r="T3" s="130">
        <v>16</v>
      </c>
      <c r="U3" s="130">
        <v>0</v>
      </c>
      <c r="V3" s="130">
        <v>0</v>
      </c>
    </row>
    <row r="4" spans="1:22">
      <c r="A4" s="131" t="s">
        <v>35</v>
      </c>
      <c r="B4" s="131" t="s">
        <v>36</v>
      </c>
      <c r="C4" s="132">
        <v>60540</v>
      </c>
      <c r="D4" s="132">
        <v>3176</v>
      </c>
      <c r="E4" s="132">
        <v>63716</v>
      </c>
      <c r="F4" s="133">
        <v>744</v>
      </c>
      <c r="G4" s="133">
        <v>0</v>
      </c>
      <c r="H4" s="133">
        <v>1110</v>
      </c>
      <c r="I4" s="133">
        <v>70</v>
      </c>
      <c r="J4" s="134">
        <v>120</v>
      </c>
      <c r="K4" s="134">
        <v>2044</v>
      </c>
      <c r="L4" s="132">
        <v>61624</v>
      </c>
      <c r="M4" s="130">
        <v>1955</v>
      </c>
      <c r="N4" s="130">
        <v>692</v>
      </c>
      <c r="O4" s="130">
        <v>0</v>
      </c>
      <c r="P4" s="130">
        <v>1087</v>
      </c>
      <c r="Q4" s="130">
        <v>61</v>
      </c>
      <c r="R4" s="130">
        <v>71</v>
      </c>
      <c r="S4" s="130">
        <v>0</v>
      </c>
      <c r="T4" s="130">
        <v>44</v>
      </c>
      <c r="U4" s="130">
        <v>0</v>
      </c>
      <c r="V4" s="130">
        <v>0</v>
      </c>
    </row>
    <row r="5" spans="1:22" ht="27">
      <c r="A5" s="146" t="s">
        <v>37</v>
      </c>
      <c r="B5" s="131" t="s">
        <v>38</v>
      </c>
      <c r="C5" s="132">
        <v>458115</v>
      </c>
      <c r="D5" s="132">
        <v>67060</v>
      </c>
      <c r="E5" s="132">
        <v>525175</v>
      </c>
      <c r="F5" s="133">
        <v>6207</v>
      </c>
      <c r="G5" s="133">
        <v>2509</v>
      </c>
      <c r="H5" s="133">
        <v>5192</v>
      </c>
      <c r="I5" s="133">
        <v>1100</v>
      </c>
      <c r="J5" s="134">
        <v>2201</v>
      </c>
      <c r="K5" s="134">
        <v>17209</v>
      </c>
      <c r="L5" s="132">
        <v>340478</v>
      </c>
      <c r="M5" s="130">
        <v>11730</v>
      </c>
      <c r="N5" s="130">
        <v>4628</v>
      </c>
      <c r="O5" s="130">
        <v>2323</v>
      </c>
      <c r="P5" s="130">
        <v>2178</v>
      </c>
      <c r="Q5" s="130">
        <v>149</v>
      </c>
      <c r="R5" s="130">
        <v>369</v>
      </c>
      <c r="S5" s="130">
        <v>0</v>
      </c>
      <c r="T5" s="130">
        <v>1313</v>
      </c>
      <c r="U5" s="130">
        <v>770</v>
      </c>
      <c r="V5" s="130">
        <v>162</v>
      </c>
    </row>
    <row r="6" spans="1:22">
      <c r="A6" s="131" t="s">
        <v>39</v>
      </c>
      <c r="B6" s="131" t="s">
        <v>40</v>
      </c>
      <c r="C6" s="132">
        <v>115050</v>
      </c>
      <c r="D6" s="132">
        <v>0</v>
      </c>
      <c r="E6" s="132">
        <v>115050</v>
      </c>
      <c r="F6" s="133">
        <v>354</v>
      </c>
      <c r="G6" s="133">
        <v>1260</v>
      </c>
      <c r="H6" s="133">
        <v>769</v>
      </c>
      <c r="I6" s="133">
        <v>449</v>
      </c>
      <c r="J6" s="134">
        <v>0</v>
      </c>
      <c r="K6" s="134">
        <v>2832</v>
      </c>
      <c r="L6" s="132">
        <v>80130</v>
      </c>
      <c r="M6" s="130">
        <v>1929</v>
      </c>
      <c r="N6" s="130">
        <v>340</v>
      </c>
      <c r="O6" s="130">
        <v>676</v>
      </c>
      <c r="P6" s="130">
        <v>464</v>
      </c>
      <c r="Q6" s="130">
        <v>449</v>
      </c>
      <c r="R6" s="130">
        <v>0</v>
      </c>
      <c r="S6" s="130">
        <v>0</v>
      </c>
      <c r="T6" s="130">
        <v>0</v>
      </c>
      <c r="U6" s="130">
        <v>0</v>
      </c>
      <c r="V6" s="130">
        <v>0</v>
      </c>
    </row>
    <row r="7" spans="1:22">
      <c r="A7" s="131" t="s">
        <v>41</v>
      </c>
      <c r="B7" s="131" t="s">
        <v>40</v>
      </c>
      <c r="C7" s="132">
        <v>39735</v>
      </c>
      <c r="D7" s="132">
        <v>23480</v>
      </c>
      <c r="E7" s="132">
        <v>63215</v>
      </c>
      <c r="F7" s="133">
        <v>0</v>
      </c>
      <c r="G7" s="133">
        <v>674</v>
      </c>
      <c r="H7" s="133">
        <v>0</v>
      </c>
      <c r="I7" s="133">
        <v>209</v>
      </c>
      <c r="J7" s="134">
        <v>854</v>
      </c>
      <c r="K7" s="134">
        <v>1737</v>
      </c>
      <c r="L7" s="132">
        <v>48846</v>
      </c>
      <c r="M7" s="130">
        <v>1253</v>
      </c>
      <c r="N7" s="130">
        <v>0</v>
      </c>
      <c r="O7" s="130">
        <v>604</v>
      </c>
      <c r="P7" s="130">
        <v>0</v>
      </c>
      <c r="Q7" s="130">
        <v>6</v>
      </c>
      <c r="R7" s="130">
        <v>590</v>
      </c>
      <c r="S7" s="130">
        <v>0</v>
      </c>
      <c r="T7" s="130">
        <v>53</v>
      </c>
      <c r="U7" s="130">
        <v>0</v>
      </c>
      <c r="V7" s="130">
        <v>0</v>
      </c>
    </row>
    <row r="8" spans="1:22">
      <c r="A8" s="131" t="s">
        <v>42</v>
      </c>
      <c r="B8" s="131" t="s">
        <v>40</v>
      </c>
      <c r="C8" s="132">
        <v>117000</v>
      </c>
      <c r="D8" s="132">
        <v>39780</v>
      </c>
      <c r="E8" s="132">
        <v>156780</v>
      </c>
      <c r="F8" s="133">
        <v>0</v>
      </c>
      <c r="G8" s="133">
        <v>2600</v>
      </c>
      <c r="H8" s="133">
        <v>0</v>
      </c>
      <c r="I8" s="133">
        <v>0</v>
      </c>
      <c r="J8" s="134">
        <v>1435</v>
      </c>
      <c r="K8" s="134">
        <v>4035</v>
      </c>
      <c r="L8" s="132">
        <v>133399</v>
      </c>
      <c r="M8" s="130">
        <v>3148</v>
      </c>
      <c r="N8" s="130">
        <v>0</v>
      </c>
      <c r="O8" s="130">
        <v>2061</v>
      </c>
      <c r="P8" s="130">
        <v>6</v>
      </c>
      <c r="Q8" s="130">
        <v>0</v>
      </c>
      <c r="R8" s="130">
        <v>1016</v>
      </c>
      <c r="S8" s="130">
        <v>0</v>
      </c>
      <c r="T8" s="130">
        <v>65</v>
      </c>
      <c r="U8" s="130">
        <v>0</v>
      </c>
      <c r="V8" s="130">
        <v>0</v>
      </c>
    </row>
    <row r="9" spans="1:22" ht="27">
      <c r="A9" s="146" t="s">
        <v>43</v>
      </c>
      <c r="B9" s="131" t="s">
        <v>34</v>
      </c>
      <c r="C9" s="132">
        <v>123395</v>
      </c>
      <c r="D9" s="132">
        <v>15416</v>
      </c>
      <c r="E9" s="132">
        <v>138811</v>
      </c>
      <c r="F9" s="133">
        <v>491</v>
      </c>
      <c r="G9" s="133">
        <v>2000</v>
      </c>
      <c r="H9" s="133">
        <v>329</v>
      </c>
      <c r="I9" s="133">
        <v>304</v>
      </c>
      <c r="J9" s="134">
        <v>566</v>
      </c>
      <c r="K9" s="134">
        <v>3690</v>
      </c>
      <c r="L9" s="132">
        <v>131521</v>
      </c>
      <c r="M9" s="130">
        <v>3374</v>
      </c>
      <c r="N9" s="130">
        <v>472</v>
      </c>
      <c r="O9" s="130">
        <v>1759</v>
      </c>
      <c r="P9" s="130">
        <v>320</v>
      </c>
      <c r="Q9" s="130">
        <v>277</v>
      </c>
      <c r="R9" s="130">
        <v>447</v>
      </c>
      <c r="S9" s="130">
        <v>0</v>
      </c>
      <c r="T9" s="130">
        <v>99</v>
      </c>
      <c r="U9" s="130">
        <v>0</v>
      </c>
      <c r="V9" s="130">
        <v>0</v>
      </c>
    </row>
    <row r="10" spans="1:22">
      <c r="A10" s="131" t="s">
        <v>44</v>
      </c>
      <c r="B10" s="131" t="s">
        <v>45</v>
      </c>
      <c r="C10" s="132">
        <v>38245</v>
      </c>
      <c r="D10" s="132">
        <v>0</v>
      </c>
      <c r="E10" s="132">
        <v>38245</v>
      </c>
      <c r="F10" s="133">
        <v>103</v>
      </c>
      <c r="G10" s="133">
        <v>727</v>
      </c>
      <c r="H10" s="133">
        <v>0</v>
      </c>
      <c r="I10" s="133">
        <v>100</v>
      </c>
      <c r="J10" s="134">
        <v>0</v>
      </c>
      <c r="K10" s="134">
        <v>930</v>
      </c>
      <c r="L10" s="132">
        <v>28210</v>
      </c>
      <c r="M10" s="130">
        <v>701</v>
      </c>
      <c r="N10" s="130">
        <v>103</v>
      </c>
      <c r="O10" s="130">
        <v>590</v>
      </c>
      <c r="P10" s="130">
        <v>0</v>
      </c>
      <c r="Q10" s="130">
        <v>8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</row>
    <row r="11" spans="1:22">
      <c r="A11" s="131" t="s">
        <v>46</v>
      </c>
      <c r="B11" s="131" t="s">
        <v>32</v>
      </c>
      <c r="C11" s="132">
        <v>111385</v>
      </c>
      <c r="D11" s="132">
        <v>16000</v>
      </c>
      <c r="E11" s="132">
        <v>127385</v>
      </c>
      <c r="F11" s="133">
        <v>1558</v>
      </c>
      <c r="G11" s="133">
        <v>2129</v>
      </c>
      <c r="H11" s="133">
        <v>0</v>
      </c>
      <c r="I11" s="133">
        <v>0</v>
      </c>
      <c r="J11" s="134">
        <v>520</v>
      </c>
      <c r="K11" s="134">
        <v>4207</v>
      </c>
      <c r="L11" s="132">
        <v>127385</v>
      </c>
      <c r="M11" s="130">
        <v>4217</v>
      </c>
      <c r="N11" s="130">
        <v>1554</v>
      </c>
      <c r="O11" s="130">
        <v>2093</v>
      </c>
      <c r="P11" s="130">
        <v>0</v>
      </c>
      <c r="Q11" s="130">
        <v>0</v>
      </c>
      <c r="R11" s="130">
        <v>500</v>
      </c>
      <c r="S11" s="130">
        <v>0</v>
      </c>
      <c r="T11" s="130">
        <v>0</v>
      </c>
      <c r="U11" s="130">
        <v>70</v>
      </c>
      <c r="V11" s="130">
        <v>20</v>
      </c>
    </row>
    <row r="12" spans="1:22">
      <c r="A12" s="131" t="s">
        <v>47</v>
      </c>
      <c r="B12" s="131" t="s">
        <v>45</v>
      </c>
      <c r="C12" s="132">
        <v>42620</v>
      </c>
      <c r="D12" s="132">
        <v>23976</v>
      </c>
      <c r="E12" s="132">
        <v>66596</v>
      </c>
      <c r="F12" s="133">
        <v>617</v>
      </c>
      <c r="G12" s="133">
        <v>485</v>
      </c>
      <c r="H12" s="133">
        <v>235</v>
      </c>
      <c r="I12" s="133">
        <v>90</v>
      </c>
      <c r="J12" s="134">
        <v>889</v>
      </c>
      <c r="K12" s="134">
        <v>2316</v>
      </c>
      <c r="L12" s="132">
        <v>50330</v>
      </c>
      <c r="M12" s="130">
        <v>1906</v>
      </c>
      <c r="N12" s="130">
        <v>605</v>
      </c>
      <c r="O12" s="130">
        <v>255</v>
      </c>
      <c r="P12" s="130">
        <v>223</v>
      </c>
      <c r="Q12" s="130">
        <v>34</v>
      </c>
      <c r="R12" s="130">
        <v>520</v>
      </c>
      <c r="S12" s="130">
        <v>0</v>
      </c>
      <c r="T12" s="130">
        <v>262</v>
      </c>
      <c r="U12" s="130">
        <v>7</v>
      </c>
      <c r="V12" s="130">
        <v>2</v>
      </c>
    </row>
    <row r="13" spans="1:22">
      <c r="A13" s="131" t="s">
        <v>48</v>
      </c>
      <c r="B13" s="131" t="s">
        <v>34</v>
      </c>
      <c r="C13" s="132">
        <v>121960</v>
      </c>
      <c r="D13" s="132">
        <v>54048</v>
      </c>
      <c r="E13" s="132">
        <v>176008</v>
      </c>
      <c r="F13" s="133">
        <v>901</v>
      </c>
      <c r="G13" s="133">
        <v>0</v>
      </c>
      <c r="H13" s="133">
        <v>2450</v>
      </c>
      <c r="I13" s="133">
        <v>60</v>
      </c>
      <c r="J13" s="134">
        <v>2247</v>
      </c>
      <c r="K13" s="134">
        <v>5658</v>
      </c>
      <c r="L13" s="132">
        <v>135131</v>
      </c>
      <c r="M13" s="130">
        <v>4110</v>
      </c>
      <c r="N13" s="130">
        <v>752</v>
      </c>
      <c r="O13" s="130">
        <v>0</v>
      </c>
      <c r="P13" s="130">
        <v>2202</v>
      </c>
      <c r="Q13" s="130">
        <v>37</v>
      </c>
      <c r="R13" s="130">
        <v>0</v>
      </c>
      <c r="S13" s="130">
        <v>0</v>
      </c>
      <c r="T13" s="130">
        <v>1119</v>
      </c>
      <c r="U13" s="130">
        <v>0</v>
      </c>
      <c r="V13" s="130">
        <v>0</v>
      </c>
    </row>
    <row r="14" spans="1:22">
      <c r="A14" s="131" t="s">
        <v>49</v>
      </c>
      <c r="B14" s="131" t="s">
        <v>45</v>
      </c>
      <c r="C14" s="132">
        <v>175675</v>
      </c>
      <c r="D14" s="132">
        <v>18056</v>
      </c>
      <c r="E14" s="132">
        <v>193731</v>
      </c>
      <c r="F14" s="133">
        <v>1111</v>
      </c>
      <c r="G14" s="133">
        <v>0</v>
      </c>
      <c r="H14" s="133">
        <v>3586</v>
      </c>
      <c r="I14" s="133">
        <v>71</v>
      </c>
      <c r="J14" s="134">
        <v>640</v>
      </c>
      <c r="K14" s="134">
        <v>5408</v>
      </c>
      <c r="L14" s="132">
        <v>158291</v>
      </c>
      <c r="M14" s="130">
        <v>4482</v>
      </c>
      <c r="N14" s="130">
        <v>955</v>
      </c>
      <c r="O14" s="130">
        <v>0</v>
      </c>
      <c r="P14" s="130">
        <v>2917</v>
      </c>
      <c r="Q14" s="130">
        <v>29</v>
      </c>
      <c r="R14" s="130">
        <v>566</v>
      </c>
      <c r="S14" s="130">
        <v>0</v>
      </c>
      <c r="T14" s="130">
        <v>2</v>
      </c>
      <c r="U14" s="130">
        <v>13</v>
      </c>
      <c r="V14" s="130">
        <v>2</v>
      </c>
    </row>
    <row r="15" spans="1:22">
      <c r="A15" s="131" t="s">
        <v>50</v>
      </c>
      <c r="B15" s="131" t="s">
        <v>40</v>
      </c>
      <c r="C15" s="132">
        <v>63450</v>
      </c>
      <c r="D15" s="132">
        <v>0</v>
      </c>
      <c r="E15" s="132">
        <v>63450</v>
      </c>
      <c r="F15" s="133">
        <v>0</v>
      </c>
      <c r="G15" s="133">
        <v>1410</v>
      </c>
      <c r="H15" s="133">
        <v>0</v>
      </c>
      <c r="I15" s="133">
        <v>0</v>
      </c>
      <c r="J15" s="134">
        <v>0</v>
      </c>
      <c r="K15" s="134">
        <v>1410</v>
      </c>
      <c r="L15" s="132">
        <v>54450</v>
      </c>
      <c r="M15" s="130">
        <v>1210</v>
      </c>
      <c r="N15" s="130">
        <v>0</v>
      </c>
      <c r="O15" s="130">
        <v>1210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</row>
    <row r="16" spans="1:22">
      <c r="A16" t="s">
        <v>51</v>
      </c>
      <c r="B16" s="131" t="s">
        <v>32</v>
      </c>
      <c r="C16" s="132">
        <v>106860</v>
      </c>
      <c r="D16" s="132">
        <v>31200</v>
      </c>
      <c r="E16" s="132">
        <v>138060</v>
      </c>
      <c r="F16" s="133">
        <v>1200</v>
      </c>
      <c r="G16" s="133">
        <v>1908</v>
      </c>
      <c r="H16" s="133">
        <v>0</v>
      </c>
      <c r="I16" s="133">
        <v>200</v>
      </c>
      <c r="J16" s="134">
        <v>1200</v>
      </c>
      <c r="K16" s="134">
        <v>4508</v>
      </c>
      <c r="L16" s="132">
        <v>83106</v>
      </c>
      <c r="M16" s="130">
        <v>2489</v>
      </c>
      <c r="N16" s="130">
        <v>802</v>
      </c>
      <c r="O16" s="130">
        <v>1264</v>
      </c>
      <c r="P16" s="130">
        <v>0</v>
      </c>
      <c r="Q16" s="130">
        <v>0</v>
      </c>
      <c r="R16" s="130">
        <v>131</v>
      </c>
      <c r="S16" s="130">
        <v>0</v>
      </c>
      <c r="T16" s="130">
        <v>292</v>
      </c>
      <c r="U16" s="130">
        <v>0</v>
      </c>
      <c r="V16" s="130">
        <v>0</v>
      </c>
    </row>
    <row r="17" spans="1:22">
      <c r="A17" s="131" t="s">
        <v>52</v>
      </c>
      <c r="B17" s="131" t="s">
        <v>36</v>
      </c>
      <c r="C17" s="132">
        <v>377445</v>
      </c>
      <c r="D17" s="132">
        <v>8448</v>
      </c>
      <c r="E17" s="132">
        <v>385893</v>
      </c>
      <c r="F17" s="133">
        <v>2955</v>
      </c>
      <c r="G17" s="133">
        <v>0</v>
      </c>
      <c r="H17" s="133">
        <v>7566</v>
      </c>
      <c r="I17" s="133">
        <v>165</v>
      </c>
      <c r="J17" s="134">
        <v>310</v>
      </c>
      <c r="K17" s="134">
        <v>10996</v>
      </c>
      <c r="L17" s="132">
        <v>378582</v>
      </c>
      <c r="M17" s="130">
        <v>10777</v>
      </c>
      <c r="N17" s="130">
        <v>2910</v>
      </c>
      <c r="O17" s="130">
        <v>0</v>
      </c>
      <c r="P17" s="130">
        <v>7470</v>
      </c>
      <c r="Q17" s="130">
        <v>148</v>
      </c>
      <c r="R17" s="130">
        <v>173</v>
      </c>
      <c r="S17" s="130">
        <v>0</v>
      </c>
      <c r="T17" s="130">
        <v>72</v>
      </c>
      <c r="U17" s="130">
        <v>4</v>
      </c>
      <c r="V17" s="130">
        <v>1</v>
      </c>
    </row>
    <row r="18" spans="1:22">
      <c r="A18" s="131" t="s">
        <v>53</v>
      </c>
      <c r="B18" s="131" t="s">
        <v>36</v>
      </c>
      <c r="C18" s="132">
        <v>28730</v>
      </c>
      <c r="D18" s="132">
        <v>3180</v>
      </c>
      <c r="E18" s="132">
        <v>31910</v>
      </c>
      <c r="F18" s="133">
        <v>479</v>
      </c>
      <c r="G18" s="133">
        <v>502</v>
      </c>
      <c r="H18" s="133">
        <v>0</v>
      </c>
      <c r="I18" s="133">
        <v>30</v>
      </c>
      <c r="J18" s="134">
        <v>120</v>
      </c>
      <c r="K18" s="134">
        <v>1131</v>
      </c>
      <c r="L18" s="132">
        <v>28342</v>
      </c>
      <c r="M18" s="130">
        <v>911</v>
      </c>
      <c r="N18" s="130">
        <v>323</v>
      </c>
      <c r="O18" s="130">
        <v>502</v>
      </c>
      <c r="P18" s="130">
        <v>0</v>
      </c>
      <c r="Q18" s="130">
        <v>14</v>
      </c>
      <c r="R18" s="130">
        <v>41</v>
      </c>
      <c r="S18" s="130">
        <v>0</v>
      </c>
      <c r="T18" s="130">
        <v>31</v>
      </c>
      <c r="U18" s="130">
        <v>0</v>
      </c>
      <c r="V18" s="130">
        <v>0</v>
      </c>
    </row>
    <row r="19" spans="1:22">
      <c r="A19" s="131" t="s">
        <v>54</v>
      </c>
      <c r="B19" s="131" t="s">
        <v>40</v>
      </c>
      <c r="C19" s="132">
        <v>233625</v>
      </c>
      <c r="D19" s="132">
        <v>12324</v>
      </c>
      <c r="E19" s="132">
        <v>245949</v>
      </c>
      <c r="F19" s="133">
        <v>3198</v>
      </c>
      <c r="G19" s="133">
        <v>4201</v>
      </c>
      <c r="H19" s="133">
        <v>0</v>
      </c>
      <c r="I19" s="133">
        <v>280</v>
      </c>
      <c r="J19" s="134">
        <v>474</v>
      </c>
      <c r="K19" s="134">
        <v>8153</v>
      </c>
      <c r="L19" s="132">
        <v>245949</v>
      </c>
      <c r="M19" s="130">
        <v>7883</v>
      </c>
      <c r="N19" s="130">
        <v>3198</v>
      </c>
      <c r="O19" s="130">
        <v>3956</v>
      </c>
      <c r="P19" s="130">
        <v>0</v>
      </c>
      <c r="Q19" s="130">
        <v>255</v>
      </c>
      <c r="R19" s="130">
        <v>237</v>
      </c>
      <c r="S19" s="130">
        <v>0</v>
      </c>
      <c r="T19" s="130">
        <v>237</v>
      </c>
      <c r="U19" s="130">
        <v>0</v>
      </c>
      <c r="V19" s="130">
        <v>0</v>
      </c>
    </row>
    <row r="20" spans="1:22">
      <c r="A20" s="131" t="s">
        <v>55</v>
      </c>
      <c r="B20" s="131" t="s">
        <v>40</v>
      </c>
      <c r="C20" s="132">
        <v>121590</v>
      </c>
      <c r="D20" s="132">
        <v>3772</v>
      </c>
      <c r="E20" s="132">
        <v>125362</v>
      </c>
      <c r="F20" s="133">
        <v>0</v>
      </c>
      <c r="G20" s="133">
        <v>2452</v>
      </c>
      <c r="H20" s="133">
        <v>0</v>
      </c>
      <c r="I20" s="133">
        <v>250</v>
      </c>
      <c r="J20" s="134">
        <v>116</v>
      </c>
      <c r="K20" s="134">
        <v>2818</v>
      </c>
      <c r="L20" s="132">
        <v>110524</v>
      </c>
      <c r="M20" s="130">
        <v>2297</v>
      </c>
      <c r="N20" s="130">
        <v>0</v>
      </c>
      <c r="O20" s="130">
        <v>1966</v>
      </c>
      <c r="P20" s="130">
        <v>0</v>
      </c>
      <c r="Q20" s="130">
        <v>225</v>
      </c>
      <c r="R20" s="130">
        <v>0</v>
      </c>
      <c r="S20" s="130">
        <v>0</v>
      </c>
      <c r="T20" s="130">
        <v>64</v>
      </c>
      <c r="U20" s="130">
        <v>42</v>
      </c>
      <c r="V20" s="130">
        <v>13</v>
      </c>
    </row>
    <row r="21" spans="1:22">
      <c r="A21" s="137" t="s">
        <v>56</v>
      </c>
      <c r="B21" s="137" t="s">
        <v>32</v>
      </c>
      <c r="C21" s="132">
        <v>130275</v>
      </c>
      <c r="D21" s="132">
        <v>1344</v>
      </c>
      <c r="E21" s="132">
        <v>131619</v>
      </c>
      <c r="F21" s="133">
        <v>81</v>
      </c>
      <c r="G21" s="133">
        <v>1922</v>
      </c>
      <c r="H21" s="133">
        <v>245</v>
      </c>
      <c r="I21" s="133">
        <v>710</v>
      </c>
      <c r="J21" s="134">
        <v>48</v>
      </c>
      <c r="K21" s="134">
        <v>3006</v>
      </c>
      <c r="L21" s="132">
        <v>95934</v>
      </c>
      <c r="M21" s="130">
        <v>2213</v>
      </c>
      <c r="N21" s="130">
        <v>81</v>
      </c>
      <c r="O21" s="130">
        <v>1312</v>
      </c>
      <c r="P21" s="130">
        <v>245</v>
      </c>
      <c r="Q21" s="130">
        <v>527</v>
      </c>
      <c r="R21" s="130">
        <v>48</v>
      </c>
      <c r="S21" s="130">
        <v>0</v>
      </c>
      <c r="T21" s="130">
        <v>0</v>
      </c>
      <c r="U21" s="130">
        <v>0</v>
      </c>
      <c r="V21" s="130">
        <v>0</v>
      </c>
    </row>
    <row r="22" spans="1:22">
      <c r="A22" s="130" t="s">
        <v>57</v>
      </c>
      <c r="B22" s="131" t="s">
        <v>34</v>
      </c>
      <c r="C22" s="132">
        <v>32985</v>
      </c>
      <c r="D22" s="132">
        <v>0</v>
      </c>
      <c r="E22" s="132">
        <v>32985</v>
      </c>
      <c r="F22" s="133">
        <v>0</v>
      </c>
      <c r="G22" s="133">
        <v>733</v>
      </c>
      <c r="H22" s="133">
        <v>0</v>
      </c>
      <c r="I22" s="133">
        <v>0</v>
      </c>
      <c r="J22" s="134">
        <v>0</v>
      </c>
      <c r="K22" s="134">
        <v>733</v>
      </c>
      <c r="L22" s="132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</row>
    <row r="23" spans="1:22">
      <c r="A23" s="131" t="s">
        <v>58</v>
      </c>
      <c r="B23" s="131" t="s">
        <v>38</v>
      </c>
      <c r="C23" s="132">
        <v>45900</v>
      </c>
      <c r="D23" s="132">
        <v>0</v>
      </c>
      <c r="E23" s="132">
        <v>45900</v>
      </c>
      <c r="F23" s="133">
        <v>63</v>
      </c>
      <c r="G23" s="133">
        <v>1006</v>
      </c>
      <c r="H23" s="133">
        <v>0</v>
      </c>
      <c r="I23" s="133">
        <v>0</v>
      </c>
      <c r="J23" s="134">
        <v>0</v>
      </c>
      <c r="K23" s="134">
        <v>1069</v>
      </c>
      <c r="L23" s="132">
        <v>39075</v>
      </c>
      <c r="M23" s="130">
        <v>915</v>
      </c>
      <c r="N23" s="130">
        <v>60</v>
      </c>
      <c r="O23" s="130">
        <v>855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</row>
    <row r="24" spans="1:22">
      <c r="A24" s="131" t="s">
        <v>59</v>
      </c>
      <c r="B24" s="131" t="s">
        <v>40</v>
      </c>
      <c r="C24" s="132">
        <v>218430</v>
      </c>
      <c r="D24" s="132">
        <v>8500</v>
      </c>
      <c r="E24" s="132">
        <v>226930</v>
      </c>
      <c r="F24" s="133">
        <v>1503</v>
      </c>
      <c r="G24" s="133">
        <v>2100</v>
      </c>
      <c r="H24" s="133">
        <v>2329</v>
      </c>
      <c r="I24" s="133">
        <v>91</v>
      </c>
      <c r="J24" s="134">
        <v>265</v>
      </c>
      <c r="K24" s="134">
        <v>6288</v>
      </c>
      <c r="L24" s="132">
        <v>225092</v>
      </c>
      <c r="M24" s="130">
        <v>5934</v>
      </c>
      <c r="N24" s="130">
        <v>1416</v>
      </c>
      <c r="O24" s="130">
        <v>1984</v>
      </c>
      <c r="P24" s="130">
        <v>2149</v>
      </c>
      <c r="Q24" s="130">
        <v>89</v>
      </c>
      <c r="R24" s="130">
        <v>249</v>
      </c>
      <c r="S24" s="130">
        <v>0</v>
      </c>
      <c r="T24" s="130">
        <v>0</v>
      </c>
      <c r="U24" s="130">
        <v>47</v>
      </c>
      <c r="V24" s="130">
        <v>15</v>
      </c>
    </row>
    <row r="25" spans="1:22">
      <c r="A25" t="s">
        <v>60</v>
      </c>
      <c r="B25" s="131" t="s">
        <v>61</v>
      </c>
      <c r="C25" s="132">
        <v>31770</v>
      </c>
      <c r="D25" s="132">
        <v>11464</v>
      </c>
      <c r="E25" s="132">
        <v>43234</v>
      </c>
      <c r="F25" s="133">
        <v>0</v>
      </c>
      <c r="G25" s="133">
        <v>511</v>
      </c>
      <c r="H25" s="133">
        <v>82</v>
      </c>
      <c r="I25" s="133">
        <v>113</v>
      </c>
      <c r="J25" s="134">
        <v>430</v>
      </c>
      <c r="K25" s="134">
        <v>1136</v>
      </c>
      <c r="L25" s="132">
        <v>32905</v>
      </c>
      <c r="M25" s="130">
        <v>906</v>
      </c>
      <c r="N25" s="130">
        <v>0</v>
      </c>
      <c r="O25" s="130">
        <v>341</v>
      </c>
      <c r="P25" s="130">
        <v>79</v>
      </c>
      <c r="Q25" s="130">
        <v>57</v>
      </c>
      <c r="R25" s="130">
        <v>286</v>
      </c>
      <c r="S25" s="130">
        <v>0</v>
      </c>
      <c r="T25" s="130">
        <v>143</v>
      </c>
      <c r="U25" s="130">
        <v>0</v>
      </c>
      <c r="V25" s="130">
        <v>0</v>
      </c>
    </row>
    <row r="26" spans="1:22">
      <c r="A26" s="131" t="s">
        <v>62</v>
      </c>
      <c r="B26" s="131" t="s">
        <v>63</v>
      </c>
      <c r="C26" s="132">
        <v>77050</v>
      </c>
      <c r="D26" s="132">
        <v>45080</v>
      </c>
      <c r="E26" s="132">
        <v>122130</v>
      </c>
      <c r="F26" s="133">
        <v>2584</v>
      </c>
      <c r="G26" s="133">
        <v>0</v>
      </c>
      <c r="H26" s="133">
        <v>1138</v>
      </c>
      <c r="I26" s="133">
        <v>0</v>
      </c>
      <c r="J26" s="134">
        <v>1674</v>
      </c>
      <c r="K26" s="134">
        <v>5396</v>
      </c>
      <c r="L26" s="132">
        <v>122130</v>
      </c>
      <c r="M26" s="130">
        <v>5396</v>
      </c>
      <c r="N26" s="130">
        <v>2584</v>
      </c>
      <c r="O26" s="130">
        <v>0</v>
      </c>
      <c r="P26" s="130">
        <v>1138</v>
      </c>
      <c r="Q26" s="130">
        <v>0</v>
      </c>
      <c r="R26" s="130">
        <v>1226</v>
      </c>
      <c r="S26" s="130">
        <v>0</v>
      </c>
      <c r="T26" s="130">
        <v>448</v>
      </c>
      <c r="U26" s="130">
        <v>0</v>
      </c>
      <c r="V26" s="130">
        <v>0</v>
      </c>
    </row>
    <row r="27" spans="1:22">
      <c r="A27" s="130" t="s">
        <v>64</v>
      </c>
      <c r="B27" s="131" t="s">
        <v>63</v>
      </c>
      <c r="C27" s="132">
        <v>13200</v>
      </c>
      <c r="D27" s="132">
        <v>11200</v>
      </c>
      <c r="E27" s="132">
        <v>24400</v>
      </c>
      <c r="F27" s="133">
        <v>240</v>
      </c>
      <c r="G27" s="133">
        <v>240</v>
      </c>
      <c r="H27" s="133">
        <v>0</v>
      </c>
      <c r="I27" s="133">
        <v>0</v>
      </c>
      <c r="J27" s="134">
        <v>400</v>
      </c>
      <c r="K27" s="134">
        <v>880</v>
      </c>
      <c r="L27" s="132">
        <v>0</v>
      </c>
      <c r="M27" s="130">
        <v>0</v>
      </c>
      <c r="N27" s="130">
        <v>0</v>
      </c>
      <c r="O27" s="130">
        <v>0</v>
      </c>
      <c r="P27" s="130">
        <v>0</v>
      </c>
      <c r="Q27" s="130">
        <v>0</v>
      </c>
      <c r="R27" s="130">
        <v>0</v>
      </c>
      <c r="S27" s="130">
        <v>0</v>
      </c>
      <c r="T27" s="130">
        <v>0</v>
      </c>
      <c r="U27" s="130">
        <v>0</v>
      </c>
      <c r="V27" s="130">
        <v>0</v>
      </c>
    </row>
    <row r="28" spans="1:22">
      <c r="A28" s="131" t="s">
        <v>65</v>
      </c>
      <c r="B28" s="131" t="s">
        <v>34</v>
      </c>
      <c r="C28" s="132">
        <v>357880</v>
      </c>
      <c r="D28" s="132">
        <v>35848</v>
      </c>
      <c r="E28" s="132">
        <v>393728</v>
      </c>
      <c r="F28" s="133">
        <v>1300</v>
      </c>
      <c r="G28" s="133">
        <v>7038</v>
      </c>
      <c r="H28" s="133">
        <v>0</v>
      </c>
      <c r="I28" s="133">
        <v>626</v>
      </c>
      <c r="J28" s="134">
        <v>1226</v>
      </c>
      <c r="K28" s="134">
        <v>10190</v>
      </c>
      <c r="L28" s="132">
        <v>376879</v>
      </c>
      <c r="M28" s="130">
        <v>9846</v>
      </c>
      <c r="N28" s="130">
        <v>1266</v>
      </c>
      <c r="O28" s="130">
        <v>6739</v>
      </c>
      <c r="P28" s="130">
        <v>0</v>
      </c>
      <c r="Q28" s="130">
        <v>588</v>
      </c>
      <c r="R28" s="130">
        <v>1064</v>
      </c>
      <c r="S28" s="130">
        <v>0</v>
      </c>
      <c r="T28" s="130">
        <v>88</v>
      </c>
      <c r="U28" s="130">
        <v>101</v>
      </c>
      <c r="V28" s="130">
        <v>26</v>
      </c>
    </row>
    <row r="29" spans="1:22">
      <c r="A29" s="131" t="s">
        <v>66</v>
      </c>
      <c r="B29" s="131" t="s">
        <v>32</v>
      </c>
      <c r="C29" s="132">
        <v>13500</v>
      </c>
      <c r="D29" s="132">
        <v>0</v>
      </c>
      <c r="E29" s="132">
        <v>13500</v>
      </c>
      <c r="F29" s="133">
        <v>0</v>
      </c>
      <c r="G29" s="133">
        <v>300</v>
      </c>
      <c r="H29" s="133">
        <v>0</v>
      </c>
      <c r="I29" s="133">
        <v>0</v>
      </c>
      <c r="J29" s="134">
        <v>0</v>
      </c>
      <c r="K29" s="134">
        <v>300</v>
      </c>
      <c r="L29" s="132">
        <v>12780</v>
      </c>
      <c r="M29" s="130">
        <v>282</v>
      </c>
      <c r="N29" s="130">
        <v>0</v>
      </c>
      <c r="O29" s="130">
        <v>282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</row>
    <row r="30" spans="1:22">
      <c r="A30" t="s">
        <v>67</v>
      </c>
      <c r="B30" s="131" t="s">
        <v>34</v>
      </c>
      <c r="C30" s="132">
        <v>77715</v>
      </c>
      <c r="D30" s="132">
        <v>0</v>
      </c>
      <c r="E30" s="132">
        <v>77715</v>
      </c>
      <c r="F30" s="133">
        <v>0</v>
      </c>
      <c r="G30" s="133">
        <v>0</v>
      </c>
      <c r="H30" s="133">
        <v>1402</v>
      </c>
      <c r="I30" s="133">
        <v>325</v>
      </c>
      <c r="J30" s="134">
        <v>0</v>
      </c>
      <c r="K30" s="134">
        <v>1727</v>
      </c>
      <c r="L30" s="132">
        <v>77715</v>
      </c>
      <c r="M30" s="130">
        <v>1654</v>
      </c>
      <c r="N30" s="130">
        <v>0</v>
      </c>
      <c r="O30" s="130">
        <v>1</v>
      </c>
      <c r="P30" s="130">
        <v>1332</v>
      </c>
      <c r="Q30" s="130">
        <v>321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</row>
    <row r="31" spans="1:22">
      <c r="A31" t="s">
        <v>68</v>
      </c>
      <c r="B31" s="131" t="s">
        <v>38</v>
      </c>
      <c r="C31" s="132">
        <v>96955</v>
      </c>
      <c r="D31" s="132">
        <v>14472</v>
      </c>
      <c r="E31" s="132">
        <v>111427</v>
      </c>
      <c r="F31" s="133">
        <v>1501</v>
      </c>
      <c r="G31" s="133">
        <v>0</v>
      </c>
      <c r="H31" s="133">
        <v>1464</v>
      </c>
      <c r="I31" s="133">
        <v>357</v>
      </c>
      <c r="J31" s="134">
        <v>550</v>
      </c>
      <c r="K31" s="134">
        <v>3872</v>
      </c>
      <c r="L31" s="132">
        <v>70251</v>
      </c>
      <c r="M31" s="130">
        <v>2235</v>
      </c>
      <c r="N31" s="130">
        <v>824</v>
      </c>
      <c r="O31" s="130">
        <v>0</v>
      </c>
      <c r="P31" s="130">
        <v>902</v>
      </c>
      <c r="Q31" s="130">
        <v>83</v>
      </c>
      <c r="R31" s="130">
        <v>272</v>
      </c>
      <c r="S31" s="130">
        <v>0</v>
      </c>
      <c r="T31" s="130">
        <v>151</v>
      </c>
      <c r="U31" s="130">
        <v>3</v>
      </c>
      <c r="V31" s="130">
        <v>1</v>
      </c>
    </row>
    <row r="32" spans="1:22">
      <c r="A32" s="131" t="s">
        <v>69</v>
      </c>
      <c r="B32" s="131" t="s">
        <v>61</v>
      </c>
      <c r="C32" s="132">
        <v>69640</v>
      </c>
      <c r="D32" s="132">
        <v>2100</v>
      </c>
      <c r="E32" s="132">
        <v>71740</v>
      </c>
      <c r="F32" s="133">
        <v>466</v>
      </c>
      <c r="G32" s="133">
        <v>1390</v>
      </c>
      <c r="H32" s="133">
        <v>54</v>
      </c>
      <c r="I32" s="133">
        <v>0</v>
      </c>
      <c r="J32" s="134">
        <v>75</v>
      </c>
      <c r="K32" s="134">
        <v>1985</v>
      </c>
      <c r="L32" s="132">
        <v>66910</v>
      </c>
      <c r="M32" s="130">
        <v>1658</v>
      </c>
      <c r="N32" s="130">
        <v>337</v>
      </c>
      <c r="O32" s="130">
        <v>1194</v>
      </c>
      <c r="P32" s="130">
        <v>52</v>
      </c>
      <c r="Q32" s="130">
        <v>0</v>
      </c>
      <c r="R32" s="130">
        <v>75</v>
      </c>
      <c r="S32" s="130">
        <v>0</v>
      </c>
      <c r="T32" s="130">
        <v>0</v>
      </c>
      <c r="U32" s="130">
        <v>0</v>
      </c>
      <c r="V32" s="130">
        <v>0</v>
      </c>
    </row>
    <row r="33" spans="1:22">
      <c r="A33" s="131" t="s">
        <v>70</v>
      </c>
      <c r="B33" s="131" t="s">
        <v>32</v>
      </c>
      <c r="C33" s="132">
        <v>92880</v>
      </c>
      <c r="D33" s="132">
        <v>5628</v>
      </c>
      <c r="E33" s="132">
        <v>98508</v>
      </c>
      <c r="F33" s="133">
        <v>0</v>
      </c>
      <c r="G33" s="133">
        <v>2044</v>
      </c>
      <c r="H33" s="133">
        <v>0</v>
      </c>
      <c r="I33" s="133">
        <v>20</v>
      </c>
      <c r="J33" s="134">
        <v>201</v>
      </c>
      <c r="K33" s="134">
        <v>2265</v>
      </c>
      <c r="L33" s="132">
        <v>98508</v>
      </c>
      <c r="M33" s="130">
        <v>2107</v>
      </c>
      <c r="N33" s="130">
        <v>0</v>
      </c>
      <c r="O33" s="130">
        <v>1887</v>
      </c>
      <c r="P33" s="130">
        <v>0</v>
      </c>
      <c r="Q33" s="130">
        <v>19</v>
      </c>
      <c r="R33" s="130">
        <v>201</v>
      </c>
      <c r="S33" s="130">
        <v>0</v>
      </c>
      <c r="T33" s="130">
        <v>0</v>
      </c>
      <c r="U33" s="130">
        <v>0</v>
      </c>
      <c r="V33" s="130">
        <v>0</v>
      </c>
    </row>
    <row r="34" spans="1:22">
      <c r="A34" s="131" t="s">
        <v>71</v>
      </c>
      <c r="B34" s="131" t="s">
        <v>45</v>
      </c>
      <c r="C34" s="132">
        <v>131115</v>
      </c>
      <c r="D34" s="132">
        <v>25216</v>
      </c>
      <c r="E34" s="132">
        <v>156331</v>
      </c>
      <c r="F34" s="133">
        <v>1065</v>
      </c>
      <c r="G34" s="133">
        <v>2602</v>
      </c>
      <c r="H34" s="133">
        <v>0</v>
      </c>
      <c r="I34" s="133">
        <v>75</v>
      </c>
      <c r="J34" s="134">
        <v>940</v>
      </c>
      <c r="K34" s="134">
        <v>4682</v>
      </c>
      <c r="L34" s="132">
        <v>144496</v>
      </c>
      <c r="M34" s="130">
        <v>4081</v>
      </c>
      <c r="N34" s="130">
        <v>969</v>
      </c>
      <c r="O34" s="130">
        <v>2137</v>
      </c>
      <c r="P34" s="130">
        <v>0</v>
      </c>
      <c r="Q34" s="130">
        <v>60</v>
      </c>
      <c r="R34" s="130">
        <v>645</v>
      </c>
      <c r="S34" s="130">
        <v>17</v>
      </c>
      <c r="T34" s="130">
        <v>253</v>
      </c>
      <c r="U34" s="130">
        <v>0</v>
      </c>
      <c r="V34" s="130">
        <v>0</v>
      </c>
    </row>
    <row r="35" spans="1:22">
      <c r="A35" s="131" t="s">
        <v>72</v>
      </c>
      <c r="B35" s="131" t="s">
        <v>36</v>
      </c>
      <c r="C35" s="132">
        <v>331195</v>
      </c>
      <c r="D35" s="132">
        <v>8536</v>
      </c>
      <c r="E35" s="132">
        <v>339731</v>
      </c>
      <c r="F35" s="133">
        <v>535</v>
      </c>
      <c r="G35" s="133">
        <v>6845</v>
      </c>
      <c r="H35" s="133">
        <v>0</v>
      </c>
      <c r="I35" s="133">
        <v>396</v>
      </c>
      <c r="J35" s="134">
        <v>248</v>
      </c>
      <c r="K35" s="134">
        <v>8024</v>
      </c>
      <c r="L35" s="132">
        <v>338897</v>
      </c>
      <c r="M35" s="130">
        <v>8072</v>
      </c>
      <c r="N35" s="130">
        <v>535</v>
      </c>
      <c r="O35" s="130">
        <v>6845</v>
      </c>
      <c r="P35" s="130">
        <v>0</v>
      </c>
      <c r="Q35" s="130">
        <v>386</v>
      </c>
      <c r="R35" s="130">
        <v>0</v>
      </c>
      <c r="S35" s="130">
        <v>0</v>
      </c>
      <c r="T35" s="130">
        <v>214</v>
      </c>
      <c r="U35" s="130">
        <v>92</v>
      </c>
      <c r="V35" s="130">
        <v>34</v>
      </c>
    </row>
    <row r="36" spans="1:22">
      <c r="A36" s="131" t="s">
        <v>73</v>
      </c>
      <c r="B36" s="131" t="s">
        <v>61</v>
      </c>
      <c r="C36" s="132">
        <v>68665</v>
      </c>
      <c r="D36" s="132">
        <v>7540</v>
      </c>
      <c r="E36" s="132">
        <v>76205</v>
      </c>
      <c r="F36" s="133">
        <v>1102</v>
      </c>
      <c r="G36" s="133">
        <v>0</v>
      </c>
      <c r="H36" s="133">
        <v>1136</v>
      </c>
      <c r="I36" s="133">
        <v>145</v>
      </c>
      <c r="J36" s="134">
        <v>290</v>
      </c>
      <c r="K36" s="134">
        <v>2673</v>
      </c>
      <c r="L36" s="132">
        <v>65941</v>
      </c>
      <c r="M36" s="130">
        <v>2370</v>
      </c>
      <c r="N36" s="130">
        <v>1044</v>
      </c>
      <c r="O36" s="130">
        <v>0</v>
      </c>
      <c r="P36" s="130">
        <v>990</v>
      </c>
      <c r="Q36" s="130">
        <v>43</v>
      </c>
      <c r="R36" s="130">
        <v>154</v>
      </c>
      <c r="S36" s="130">
        <v>0</v>
      </c>
      <c r="T36" s="130">
        <v>139</v>
      </c>
      <c r="U36" s="130">
        <v>0</v>
      </c>
      <c r="V36" s="130">
        <v>0</v>
      </c>
    </row>
    <row r="37" spans="1:22">
      <c r="A37" s="131" t="s">
        <v>74</v>
      </c>
      <c r="B37" s="131" t="s">
        <v>34</v>
      </c>
      <c r="C37" s="132">
        <v>228240</v>
      </c>
      <c r="D37" s="132">
        <v>0</v>
      </c>
      <c r="E37" s="132">
        <v>228240</v>
      </c>
      <c r="F37" s="133">
        <v>0</v>
      </c>
      <c r="G37" s="133">
        <v>4535</v>
      </c>
      <c r="H37" s="133">
        <v>0</v>
      </c>
      <c r="I37" s="133">
        <v>537</v>
      </c>
      <c r="J37" s="134">
        <v>0</v>
      </c>
      <c r="K37" s="134">
        <v>5072</v>
      </c>
      <c r="L37" s="132">
        <v>204660</v>
      </c>
      <c r="M37" s="130">
        <v>5325</v>
      </c>
      <c r="N37" s="130">
        <v>0</v>
      </c>
      <c r="O37" s="130">
        <v>4882</v>
      </c>
      <c r="P37" s="130">
        <v>0</v>
      </c>
      <c r="Q37" s="130">
        <v>443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</row>
    <row r="38" spans="1:22">
      <c r="A38" s="131" t="s">
        <v>75</v>
      </c>
      <c r="B38" s="131" t="s">
        <v>40</v>
      </c>
      <c r="C38" s="132">
        <v>78070</v>
      </c>
      <c r="D38" s="132">
        <v>15756</v>
      </c>
      <c r="E38" s="132">
        <v>93826</v>
      </c>
      <c r="F38" s="133">
        <v>166</v>
      </c>
      <c r="G38" s="133">
        <v>1623</v>
      </c>
      <c r="H38" s="133">
        <v>0</v>
      </c>
      <c r="I38" s="133">
        <v>75</v>
      </c>
      <c r="J38" s="134">
        <v>609</v>
      </c>
      <c r="K38" s="134">
        <v>2473</v>
      </c>
      <c r="L38" s="132">
        <v>65800</v>
      </c>
      <c r="M38" s="130">
        <v>1853</v>
      </c>
      <c r="N38" s="130">
        <v>144</v>
      </c>
      <c r="O38" s="130">
        <v>1057</v>
      </c>
      <c r="P38" s="130">
        <v>0</v>
      </c>
      <c r="Q38" s="130">
        <v>75</v>
      </c>
      <c r="R38" s="130">
        <v>253</v>
      </c>
      <c r="S38" s="130">
        <v>0</v>
      </c>
      <c r="T38" s="130">
        <v>324</v>
      </c>
      <c r="U38" s="130">
        <v>0</v>
      </c>
      <c r="V38" s="130">
        <v>0</v>
      </c>
    </row>
    <row r="39" spans="1:22">
      <c r="A39" s="131" t="s">
        <v>76</v>
      </c>
      <c r="B39" s="131" t="s">
        <v>45</v>
      </c>
      <c r="C39" s="132">
        <v>427500</v>
      </c>
      <c r="D39" s="132">
        <v>0</v>
      </c>
      <c r="E39" s="132">
        <v>427500</v>
      </c>
      <c r="F39" s="133">
        <v>0</v>
      </c>
      <c r="G39" s="133">
        <v>0</v>
      </c>
      <c r="H39" s="133">
        <v>9161</v>
      </c>
      <c r="I39" s="133">
        <v>339</v>
      </c>
      <c r="J39" s="134">
        <v>0</v>
      </c>
      <c r="K39" s="134">
        <v>9500</v>
      </c>
      <c r="L39" s="132">
        <v>426825</v>
      </c>
      <c r="M39" s="130">
        <v>8908</v>
      </c>
      <c r="N39" s="130">
        <v>0</v>
      </c>
      <c r="O39" s="130">
        <v>0</v>
      </c>
      <c r="P39" s="130">
        <v>8590</v>
      </c>
      <c r="Q39" s="130">
        <v>318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</row>
    <row r="40" spans="1:22">
      <c r="A40" s="131" t="s">
        <v>77</v>
      </c>
      <c r="B40" s="131" t="s">
        <v>61</v>
      </c>
      <c r="C40" s="132">
        <v>12920</v>
      </c>
      <c r="D40" s="132">
        <v>0</v>
      </c>
      <c r="E40" s="132">
        <v>12920</v>
      </c>
      <c r="F40" s="133">
        <v>23</v>
      </c>
      <c r="G40" s="133">
        <v>282</v>
      </c>
      <c r="H40" s="133">
        <v>0</v>
      </c>
      <c r="I40" s="133">
        <v>0</v>
      </c>
      <c r="J40" s="134">
        <v>0</v>
      </c>
      <c r="K40" s="134">
        <v>305</v>
      </c>
      <c r="L40" s="132">
        <v>12920</v>
      </c>
      <c r="M40" s="130">
        <v>299</v>
      </c>
      <c r="N40" s="130">
        <v>23</v>
      </c>
      <c r="O40" s="130">
        <v>276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</row>
    <row r="41" spans="1:22">
      <c r="A41" s="131" t="s">
        <v>78</v>
      </c>
      <c r="B41" s="131" t="s">
        <v>38</v>
      </c>
      <c r="C41" s="132">
        <v>31250</v>
      </c>
      <c r="D41" s="132">
        <v>960</v>
      </c>
      <c r="E41" s="132">
        <v>32210</v>
      </c>
      <c r="F41" s="133">
        <v>290</v>
      </c>
      <c r="G41" s="133">
        <v>596</v>
      </c>
      <c r="H41" s="133">
        <v>0</v>
      </c>
      <c r="I41" s="133">
        <v>34</v>
      </c>
      <c r="J41" s="134">
        <v>40</v>
      </c>
      <c r="K41" s="134">
        <v>960</v>
      </c>
      <c r="L41" s="132">
        <v>27170</v>
      </c>
      <c r="M41" s="130">
        <v>667</v>
      </c>
      <c r="N41" s="130">
        <v>123</v>
      </c>
      <c r="O41" s="130">
        <v>497</v>
      </c>
      <c r="P41" s="130">
        <v>0</v>
      </c>
      <c r="Q41" s="130">
        <v>32</v>
      </c>
      <c r="R41" s="130">
        <v>0</v>
      </c>
      <c r="S41" s="130">
        <v>0</v>
      </c>
      <c r="T41" s="130">
        <v>15</v>
      </c>
      <c r="U41" s="130">
        <v>0</v>
      </c>
      <c r="V41" s="130">
        <v>0</v>
      </c>
    </row>
    <row r="42" spans="1:22">
      <c r="A42" s="131" t="s">
        <v>79</v>
      </c>
      <c r="B42" s="131" t="s">
        <v>36</v>
      </c>
      <c r="C42" s="132">
        <v>211500</v>
      </c>
      <c r="D42" s="132">
        <v>500</v>
      </c>
      <c r="E42" s="132">
        <v>212000</v>
      </c>
      <c r="F42" s="133">
        <v>400</v>
      </c>
      <c r="G42" s="133">
        <v>8000</v>
      </c>
      <c r="H42" s="133">
        <v>0</v>
      </c>
      <c r="I42" s="133">
        <v>300</v>
      </c>
      <c r="J42" s="134">
        <v>5</v>
      </c>
      <c r="K42" s="134">
        <v>8705</v>
      </c>
      <c r="L42" s="132">
        <v>188245</v>
      </c>
      <c r="M42" s="130">
        <v>7558</v>
      </c>
      <c r="N42" s="130">
        <v>72</v>
      </c>
      <c r="O42" s="130">
        <v>7303</v>
      </c>
      <c r="P42" s="130">
        <v>0</v>
      </c>
      <c r="Q42" s="130">
        <v>163</v>
      </c>
      <c r="R42" s="130">
        <v>0</v>
      </c>
      <c r="S42" s="130">
        <v>0</v>
      </c>
      <c r="T42" s="130">
        <v>0</v>
      </c>
      <c r="U42" s="130">
        <v>20</v>
      </c>
      <c r="V42" s="130">
        <v>5</v>
      </c>
    </row>
    <row r="43" spans="1:22">
      <c r="A43" s="131" t="s">
        <v>80</v>
      </c>
      <c r="B43" s="131" t="s">
        <v>32</v>
      </c>
      <c r="C43" s="132">
        <v>94590</v>
      </c>
      <c r="D43" s="132">
        <v>9632</v>
      </c>
      <c r="E43" s="132">
        <v>104222</v>
      </c>
      <c r="F43" s="133">
        <v>0</v>
      </c>
      <c r="G43" s="133">
        <v>2011</v>
      </c>
      <c r="H43" s="133">
        <v>0</v>
      </c>
      <c r="I43" s="133">
        <v>91</v>
      </c>
      <c r="J43" s="134">
        <v>344</v>
      </c>
      <c r="K43" s="134">
        <v>2446</v>
      </c>
      <c r="L43" s="132">
        <v>104222</v>
      </c>
      <c r="M43" s="130">
        <v>2253</v>
      </c>
      <c r="N43" s="130">
        <v>0</v>
      </c>
      <c r="O43" s="130">
        <v>1829</v>
      </c>
      <c r="P43" s="130">
        <v>0</v>
      </c>
      <c r="Q43" s="130">
        <v>83</v>
      </c>
      <c r="R43" s="130">
        <v>341</v>
      </c>
      <c r="S43" s="130">
        <v>0</v>
      </c>
      <c r="T43" s="130">
        <v>0</v>
      </c>
      <c r="U43" s="130">
        <v>0</v>
      </c>
      <c r="V43" s="130">
        <v>0</v>
      </c>
    </row>
    <row r="44" spans="1:22">
      <c r="A44" s="131" t="s">
        <v>81</v>
      </c>
      <c r="B44" s="131" t="s">
        <v>45</v>
      </c>
      <c r="C44" s="132">
        <v>5105</v>
      </c>
      <c r="D44" s="132">
        <v>0</v>
      </c>
      <c r="E44" s="132">
        <v>5105</v>
      </c>
      <c r="F44" s="133">
        <v>155</v>
      </c>
      <c r="G44" s="133">
        <v>24</v>
      </c>
      <c r="H44" s="133">
        <v>55</v>
      </c>
      <c r="I44" s="133">
        <v>0</v>
      </c>
      <c r="J44" s="134">
        <v>0</v>
      </c>
      <c r="K44" s="134">
        <v>234</v>
      </c>
      <c r="L44" s="132">
        <v>4115</v>
      </c>
      <c r="M44" s="130">
        <v>203</v>
      </c>
      <c r="N44" s="130">
        <v>151</v>
      </c>
      <c r="O44" s="130">
        <v>21</v>
      </c>
      <c r="P44" s="130">
        <v>31</v>
      </c>
      <c r="Q44" s="130">
        <v>0</v>
      </c>
      <c r="R44" s="130">
        <v>0</v>
      </c>
      <c r="S44" s="130">
        <v>0</v>
      </c>
      <c r="T44" s="130">
        <v>0</v>
      </c>
      <c r="U44" s="130">
        <v>0</v>
      </c>
      <c r="V44" s="130">
        <v>0</v>
      </c>
    </row>
    <row r="45" spans="1:22">
      <c r="A45" t="s">
        <v>82</v>
      </c>
      <c r="B45" s="131" t="s">
        <v>45</v>
      </c>
      <c r="C45" s="132">
        <v>207090</v>
      </c>
      <c r="D45" s="132">
        <v>5232</v>
      </c>
      <c r="E45" s="132">
        <v>212322</v>
      </c>
      <c r="F45" s="133">
        <v>0</v>
      </c>
      <c r="G45" s="133">
        <v>4303</v>
      </c>
      <c r="H45" s="133">
        <v>0</v>
      </c>
      <c r="I45" s="133">
        <v>299</v>
      </c>
      <c r="J45" s="134">
        <v>199</v>
      </c>
      <c r="K45" s="134">
        <v>4801</v>
      </c>
      <c r="L45" s="132">
        <v>200227</v>
      </c>
      <c r="M45" s="130">
        <v>4359</v>
      </c>
      <c r="N45" s="130">
        <v>0</v>
      </c>
      <c r="O45" s="130">
        <v>4208</v>
      </c>
      <c r="P45" s="130">
        <v>0</v>
      </c>
      <c r="Q45" s="130">
        <v>125</v>
      </c>
      <c r="R45" s="130">
        <v>0</v>
      </c>
      <c r="S45" s="130">
        <v>0</v>
      </c>
      <c r="T45" s="130">
        <v>21</v>
      </c>
      <c r="U45" s="130">
        <v>5</v>
      </c>
      <c r="V45" s="130">
        <v>1</v>
      </c>
    </row>
    <row r="46" spans="1:22">
      <c r="A46" s="131" t="s">
        <v>83</v>
      </c>
      <c r="B46" s="131" t="s">
        <v>40</v>
      </c>
      <c r="C46" s="132">
        <v>407075</v>
      </c>
      <c r="D46" s="132">
        <v>93520</v>
      </c>
      <c r="E46" s="132">
        <v>500595</v>
      </c>
      <c r="F46" s="133">
        <v>3893</v>
      </c>
      <c r="G46" s="133">
        <v>3280</v>
      </c>
      <c r="H46" s="133">
        <v>4234</v>
      </c>
      <c r="I46" s="133">
        <v>667</v>
      </c>
      <c r="J46" s="134">
        <v>3465</v>
      </c>
      <c r="K46" s="134">
        <v>15539</v>
      </c>
      <c r="L46" s="132">
        <v>500595</v>
      </c>
      <c r="M46" s="130">
        <v>14737</v>
      </c>
      <c r="N46" s="130">
        <v>3702</v>
      </c>
      <c r="O46" s="130">
        <v>3028</v>
      </c>
      <c r="P46" s="130">
        <v>3989</v>
      </c>
      <c r="Q46" s="130">
        <v>627</v>
      </c>
      <c r="R46" s="130">
        <v>2267</v>
      </c>
      <c r="S46" s="130">
        <v>0</v>
      </c>
      <c r="T46" s="130">
        <v>1067</v>
      </c>
      <c r="U46" s="130">
        <v>57</v>
      </c>
      <c r="V46" s="130">
        <v>16</v>
      </c>
    </row>
    <row r="47" spans="1:22">
      <c r="A47" s="131" t="s">
        <v>84</v>
      </c>
      <c r="B47" s="131" t="s">
        <v>32</v>
      </c>
      <c r="C47" s="132">
        <v>415000</v>
      </c>
      <c r="D47" s="132">
        <v>80992</v>
      </c>
      <c r="E47" s="132">
        <v>495992</v>
      </c>
      <c r="F47" s="133">
        <v>1000</v>
      </c>
      <c r="G47" s="133">
        <v>8500</v>
      </c>
      <c r="H47" s="133">
        <v>0</v>
      </c>
      <c r="I47" s="133">
        <v>500</v>
      </c>
      <c r="J47" s="134">
        <v>3058</v>
      </c>
      <c r="K47" s="134">
        <v>13058</v>
      </c>
      <c r="L47" s="132">
        <v>450270</v>
      </c>
      <c r="M47" s="130">
        <v>11662</v>
      </c>
      <c r="N47" s="130">
        <v>578</v>
      </c>
      <c r="O47" s="130">
        <v>7803</v>
      </c>
      <c r="P47" s="130">
        <v>0</v>
      </c>
      <c r="Q47" s="130">
        <v>351</v>
      </c>
      <c r="R47" s="130">
        <v>1810</v>
      </c>
      <c r="S47" s="130">
        <v>0</v>
      </c>
      <c r="T47" s="130">
        <v>1120</v>
      </c>
      <c r="U47" s="130">
        <v>0</v>
      </c>
      <c r="V47" s="130">
        <v>0</v>
      </c>
    </row>
    <row r="48" spans="1:22">
      <c r="A48" s="131" t="s">
        <v>85</v>
      </c>
      <c r="B48" s="131" t="s">
        <v>63</v>
      </c>
      <c r="C48" s="132">
        <v>91485</v>
      </c>
      <c r="D48" s="132">
        <v>9632</v>
      </c>
      <c r="E48" s="132">
        <v>101117</v>
      </c>
      <c r="F48" s="133">
        <v>0</v>
      </c>
      <c r="G48" s="133">
        <v>2000</v>
      </c>
      <c r="H48" s="133">
        <v>0</v>
      </c>
      <c r="I48" s="133">
        <v>33</v>
      </c>
      <c r="J48" s="134">
        <v>344</v>
      </c>
      <c r="K48" s="134">
        <v>2377</v>
      </c>
      <c r="L48" s="132">
        <v>73395</v>
      </c>
      <c r="M48" s="130">
        <v>1550</v>
      </c>
      <c r="N48" s="130">
        <v>0</v>
      </c>
      <c r="O48" s="130">
        <v>1550</v>
      </c>
      <c r="P48" s="130">
        <v>0</v>
      </c>
      <c r="Q48" s="130">
        <v>0</v>
      </c>
      <c r="R48" s="130">
        <v>0</v>
      </c>
      <c r="S48" s="130">
        <v>0</v>
      </c>
      <c r="T48" s="130">
        <v>0</v>
      </c>
      <c r="U48" s="130">
        <v>0</v>
      </c>
      <c r="V48" s="130">
        <v>0</v>
      </c>
    </row>
    <row r="49" spans="1:22">
      <c r="A49" s="131" t="s">
        <v>86</v>
      </c>
      <c r="B49" s="131" t="s">
        <v>63</v>
      </c>
      <c r="C49" s="132">
        <v>140040</v>
      </c>
      <c r="D49" s="132">
        <v>8652</v>
      </c>
      <c r="E49" s="132">
        <v>148692</v>
      </c>
      <c r="F49" s="133">
        <v>0</v>
      </c>
      <c r="G49" s="133">
        <v>2908</v>
      </c>
      <c r="H49" s="133">
        <v>0</v>
      </c>
      <c r="I49" s="133">
        <v>204</v>
      </c>
      <c r="J49" s="134">
        <v>309</v>
      </c>
      <c r="K49" s="134">
        <v>3421</v>
      </c>
      <c r="L49" s="132">
        <v>147657</v>
      </c>
      <c r="M49" s="130">
        <v>3318</v>
      </c>
      <c r="N49" s="130">
        <v>0</v>
      </c>
      <c r="O49" s="130">
        <v>2815</v>
      </c>
      <c r="P49" s="130">
        <v>0</v>
      </c>
      <c r="Q49" s="130">
        <v>196</v>
      </c>
      <c r="R49" s="130">
        <v>307</v>
      </c>
      <c r="S49" s="130">
        <v>0</v>
      </c>
      <c r="T49" s="130">
        <v>0</v>
      </c>
      <c r="U49" s="130">
        <v>0</v>
      </c>
      <c r="V49" s="130">
        <v>0</v>
      </c>
    </row>
    <row r="50" spans="1:22">
      <c r="A50" s="131" t="s">
        <v>87</v>
      </c>
      <c r="B50" s="131" t="s">
        <v>63</v>
      </c>
      <c r="C50" s="132">
        <v>249795</v>
      </c>
      <c r="D50" s="132">
        <v>17940</v>
      </c>
      <c r="E50" s="132">
        <v>267735</v>
      </c>
      <c r="F50" s="133">
        <v>0</v>
      </c>
      <c r="G50" s="133">
        <v>5426</v>
      </c>
      <c r="H50" s="133">
        <v>0</v>
      </c>
      <c r="I50" s="133">
        <v>125</v>
      </c>
      <c r="J50" s="134">
        <v>660</v>
      </c>
      <c r="K50" s="134">
        <v>6211</v>
      </c>
      <c r="L50" s="132">
        <v>260552</v>
      </c>
      <c r="M50" s="130">
        <v>6430</v>
      </c>
      <c r="N50" s="130">
        <v>0</v>
      </c>
      <c r="O50" s="130">
        <v>5884</v>
      </c>
      <c r="P50" s="130">
        <v>0</v>
      </c>
      <c r="Q50" s="130">
        <v>86</v>
      </c>
      <c r="R50" s="130">
        <v>368</v>
      </c>
      <c r="S50" s="130">
        <v>0</v>
      </c>
      <c r="T50" s="130">
        <v>92</v>
      </c>
      <c r="U50" s="130">
        <v>0</v>
      </c>
      <c r="V50" s="130">
        <v>0</v>
      </c>
    </row>
    <row r="51" spans="1:22">
      <c r="A51" s="131" t="s">
        <v>88</v>
      </c>
      <c r="B51" s="131" t="s">
        <v>36</v>
      </c>
      <c r="C51" s="132">
        <v>39990</v>
      </c>
      <c r="D51" s="132">
        <v>0</v>
      </c>
      <c r="E51" s="132">
        <v>39990</v>
      </c>
      <c r="F51" s="133">
        <v>984</v>
      </c>
      <c r="G51" s="133">
        <v>670</v>
      </c>
      <c r="H51" s="133">
        <v>0</v>
      </c>
      <c r="I51" s="133">
        <v>0</v>
      </c>
      <c r="J51" s="134">
        <v>0</v>
      </c>
      <c r="K51" s="134">
        <v>1654</v>
      </c>
      <c r="L51" s="132">
        <v>26850</v>
      </c>
      <c r="M51" s="130">
        <v>1328</v>
      </c>
      <c r="N51" s="130">
        <v>984</v>
      </c>
      <c r="O51" s="130">
        <v>344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</row>
    <row r="52" spans="1:22">
      <c r="A52" s="131" t="s">
        <v>89</v>
      </c>
      <c r="B52" s="131" t="s">
        <v>40</v>
      </c>
      <c r="C52" s="132">
        <v>161550</v>
      </c>
      <c r="D52" s="132">
        <v>68996</v>
      </c>
      <c r="E52" s="132">
        <v>230546</v>
      </c>
      <c r="F52" s="133">
        <v>0</v>
      </c>
      <c r="G52" s="133">
        <v>3440</v>
      </c>
      <c r="H52" s="133">
        <v>0</v>
      </c>
      <c r="I52" s="133">
        <v>150</v>
      </c>
      <c r="J52" s="134">
        <v>2504</v>
      </c>
      <c r="K52" s="134">
        <v>6094</v>
      </c>
      <c r="L52" s="132">
        <v>116012</v>
      </c>
      <c r="M52" s="130">
        <v>2942</v>
      </c>
      <c r="N52" s="130">
        <v>0</v>
      </c>
      <c r="O52" s="130">
        <v>1769</v>
      </c>
      <c r="P52" s="130">
        <v>0</v>
      </c>
      <c r="Q52" s="130">
        <v>112</v>
      </c>
      <c r="R52" s="130">
        <v>793</v>
      </c>
      <c r="S52" s="130">
        <v>0</v>
      </c>
      <c r="T52" s="130">
        <v>231</v>
      </c>
      <c r="U52" s="130">
        <v>37</v>
      </c>
      <c r="V52" s="130">
        <v>11</v>
      </c>
    </row>
    <row r="53" spans="1:22">
      <c r="A53" s="131" t="s">
        <v>90</v>
      </c>
      <c r="B53" s="131" t="s">
        <v>45</v>
      </c>
      <c r="C53" s="132">
        <v>37705</v>
      </c>
      <c r="D53" s="132">
        <v>0</v>
      </c>
      <c r="E53" s="132">
        <v>37705</v>
      </c>
      <c r="F53" s="133">
        <v>40</v>
      </c>
      <c r="G53" s="133">
        <v>829</v>
      </c>
      <c r="H53" s="133">
        <v>0</v>
      </c>
      <c r="I53" s="133">
        <v>0</v>
      </c>
      <c r="J53" s="134">
        <v>0</v>
      </c>
      <c r="K53" s="134">
        <v>869</v>
      </c>
      <c r="L53" s="132">
        <v>30810</v>
      </c>
      <c r="M53" s="130">
        <v>632</v>
      </c>
      <c r="N53" s="130">
        <v>12</v>
      </c>
      <c r="O53" s="130">
        <v>620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</row>
    <row r="54" spans="1:22">
      <c r="A54" s="138" t="s">
        <v>91</v>
      </c>
      <c r="B54" s="138" t="s">
        <v>40</v>
      </c>
      <c r="C54" s="132">
        <v>299205</v>
      </c>
      <c r="D54" s="132">
        <v>78412</v>
      </c>
      <c r="E54" s="132">
        <v>377617</v>
      </c>
      <c r="F54" s="133">
        <v>0</v>
      </c>
      <c r="G54" s="133">
        <v>5999</v>
      </c>
      <c r="H54" s="133">
        <v>0</v>
      </c>
      <c r="I54" s="133">
        <v>650</v>
      </c>
      <c r="J54" s="134">
        <v>2935</v>
      </c>
      <c r="K54" s="134">
        <v>9584</v>
      </c>
      <c r="L54" s="132">
        <v>358386</v>
      </c>
      <c r="M54" s="130">
        <v>8367</v>
      </c>
      <c r="N54" s="130">
        <v>0</v>
      </c>
      <c r="O54" s="130">
        <v>5294</v>
      </c>
      <c r="P54" s="130">
        <v>0</v>
      </c>
      <c r="Q54" s="130">
        <v>531</v>
      </c>
      <c r="R54" s="130">
        <v>1420</v>
      </c>
      <c r="S54" s="130">
        <v>0</v>
      </c>
      <c r="T54" s="130">
        <v>1058</v>
      </c>
      <c r="U54" s="130">
        <v>64</v>
      </c>
      <c r="V54" s="130">
        <v>21</v>
      </c>
    </row>
    <row r="55" spans="1:22">
      <c r="A55" s="131" t="s">
        <v>92</v>
      </c>
      <c r="B55" s="131" t="s">
        <v>61</v>
      </c>
      <c r="C55" s="132">
        <v>32490</v>
      </c>
      <c r="D55" s="132">
        <v>960</v>
      </c>
      <c r="E55" s="132">
        <v>33450</v>
      </c>
      <c r="F55" s="133">
        <v>0</v>
      </c>
      <c r="G55" s="133">
        <v>722</v>
      </c>
      <c r="H55" s="133">
        <v>0</v>
      </c>
      <c r="I55" s="133">
        <v>0</v>
      </c>
      <c r="J55" s="134">
        <v>40</v>
      </c>
      <c r="K55" s="134">
        <v>762</v>
      </c>
      <c r="L55" s="132">
        <v>24777</v>
      </c>
      <c r="M55" s="130">
        <v>535</v>
      </c>
      <c r="N55" s="130">
        <v>0</v>
      </c>
      <c r="O55" s="130">
        <v>502</v>
      </c>
      <c r="P55" s="130">
        <v>0</v>
      </c>
      <c r="Q55" s="130">
        <v>0</v>
      </c>
      <c r="R55" s="130">
        <v>0</v>
      </c>
      <c r="S55" s="130">
        <v>0</v>
      </c>
      <c r="T55" s="130">
        <v>33</v>
      </c>
      <c r="U55" s="130">
        <v>0</v>
      </c>
      <c r="V55" s="130">
        <v>0</v>
      </c>
    </row>
    <row r="56" spans="1:22">
      <c r="A56" s="131" t="s">
        <v>93</v>
      </c>
      <c r="B56" s="131" t="s">
        <v>45</v>
      </c>
      <c r="C56" s="132">
        <v>92400</v>
      </c>
      <c r="D56" s="132">
        <v>11248</v>
      </c>
      <c r="E56" s="132">
        <v>103648</v>
      </c>
      <c r="F56" s="133">
        <v>150</v>
      </c>
      <c r="G56" s="133">
        <v>0</v>
      </c>
      <c r="H56" s="133">
        <v>1940</v>
      </c>
      <c r="I56" s="133">
        <v>80</v>
      </c>
      <c r="J56" s="134">
        <v>427</v>
      </c>
      <c r="K56" s="134">
        <v>2597</v>
      </c>
      <c r="L56" s="132">
        <v>88267</v>
      </c>
      <c r="M56" s="130">
        <v>1961</v>
      </c>
      <c r="N56" s="130">
        <v>7</v>
      </c>
      <c r="O56" s="130">
        <v>0</v>
      </c>
      <c r="P56" s="130">
        <v>1648</v>
      </c>
      <c r="Q56" s="130">
        <v>18</v>
      </c>
      <c r="R56" s="130">
        <v>150</v>
      </c>
      <c r="S56" s="130">
        <v>0</v>
      </c>
      <c r="T56" s="130">
        <v>138</v>
      </c>
      <c r="U56" s="130">
        <v>0</v>
      </c>
      <c r="V56" s="130">
        <v>0</v>
      </c>
    </row>
    <row r="57" spans="1:22">
      <c r="A57" s="131" t="s">
        <v>94</v>
      </c>
      <c r="B57" s="131" t="s">
        <v>61</v>
      </c>
      <c r="C57" s="132">
        <v>96780</v>
      </c>
      <c r="D57" s="132">
        <v>15104</v>
      </c>
      <c r="E57" s="132">
        <v>111884</v>
      </c>
      <c r="F57" s="133">
        <v>1740</v>
      </c>
      <c r="G57" s="133">
        <v>0</v>
      </c>
      <c r="H57" s="133">
        <v>1620</v>
      </c>
      <c r="I57" s="133">
        <v>144</v>
      </c>
      <c r="J57" s="134">
        <v>568</v>
      </c>
      <c r="K57" s="134">
        <v>4072</v>
      </c>
      <c r="L57" s="132">
        <v>74406</v>
      </c>
      <c r="M57" s="130">
        <v>2946</v>
      </c>
      <c r="N57" s="130">
        <v>1385</v>
      </c>
      <c r="O57" s="130">
        <v>0</v>
      </c>
      <c r="P57" s="130">
        <v>970</v>
      </c>
      <c r="Q57" s="130">
        <v>66</v>
      </c>
      <c r="R57" s="130">
        <v>334</v>
      </c>
      <c r="S57" s="130">
        <v>0</v>
      </c>
      <c r="T57" s="130">
        <v>191</v>
      </c>
      <c r="U57" s="130">
        <v>0</v>
      </c>
      <c r="V57" s="130">
        <v>0</v>
      </c>
    </row>
    <row r="58" spans="1:22">
      <c r="A58" s="130" t="s">
        <v>95</v>
      </c>
      <c r="B58" s="131" t="s">
        <v>36</v>
      </c>
      <c r="C58" s="132">
        <v>123750</v>
      </c>
      <c r="D58" s="132">
        <v>100</v>
      </c>
      <c r="E58" s="132">
        <v>123850</v>
      </c>
      <c r="F58" s="133">
        <v>0</v>
      </c>
      <c r="G58" s="133">
        <v>2750</v>
      </c>
      <c r="H58" s="133">
        <v>0</v>
      </c>
      <c r="I58" s="133">
        <v>0</v>
      </c>
      <c r="J58" s="134">
        <v>1</v>
      </c>
      <c r="K58" s="134">
        <v>2751</v>
      </c>
      <c r="L58" s="132">
        <v>95995</v>
      </c>
      <c r="M58" s="130">
        <v>1940</v>
      </c>
      <c r="N58" s="130">
        <v>0</v>
      </c>
      <c r="O58" s="130">
        <v>1938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2</v>
      </c>
      <c r="V58" s="130">
        <v>1</v>
      </c>
    </row>
    <row r="59" spans="1:22">
      <c r="A59" s="131" t="s">
        <v>96</v>
      </c>
      <c r="B59" s="131" t="s">
        <v>32</v>
      </c>
      <c r="C59" s="132">
        <v>106650</v>
      </c>
      <c r="D59" s="132">
        <v>9044</v>
      </c>
      <c r="E59" s="132">
        <v>115694</v>
      </c>
      <c r="F59" s="133">
        <v>0</v>
      </c>
      <c r="G59" s="133">
        <v>2270</v>
      </c>
      <c r="H59" s="133">
        <v>0</v>
      </c>
      <c r="I59" s="133">
        <v>100</v>
      </c>
      <c r="J59" s="134">
        <v>341</v>
      </c>
      <c r="K59" s="134">
        <v>2711</v>
      </c>
      <c r="L59" s="132">
        <v>87647</v>
      </c>
      <c r="M59" s="130">
        <v>2074</v>
      </c>
      <c r="N59" s="130">
        <v>0</v>
      </c>
      <c r="O59" s="130">
        <v>1715</v>
      </c>
      <c r="P59" s="130">
        <v>0</v>
      </c>
      <c r="Q59" s="130">
        <v>52</v>
      </c>
      <c r="R59" s="130">
        <v>203</v>
      </c>
      <c r="S59" s="130">
        <v>0</v>
      </c>
      <c r="T59" s="130">
        <v>104</v>
      </c>
      <c r="U59" s="130">
        <v>0</v>
      </c>
      <c r="V59" s="130">
        <v>0</v>
      </c>
    </row>
    <row r="60" spans="1:22">
      <c r="A60" s="131" t="s">
        <v>97</v>
      </c>
      <c r="B60" s="131" t="s">
        <v>34</v>
      </c>
      <c r="C60" s="132">
        <v>90720</v>
      </c>
      <c r="D60" s="132">
        <v>0</v>
      </c>
      <c r="E60" s="132">
        <v>90720</v>
      </c>
      <c r="F60" s="133">
        <v>900</v>
      </c>
      <c r="G60" s="133">
        <v>1200</v>
      </c>
      <c r="H60" s="133">
        <v>216</v>
      </c>
      <c r="I60" s="133">
        <v>400</v>
      </c>
      <c r="J60" s="134">
        <v>0</v>
      </c>
      <c r="K60" s="134">
        <v>2716</v>
      </c>
      <c r="L60" s="132">
        <v>78390</v>
      </c>
      <c r="M60" s="130">
        <v>2337</v>
      </c>
      <c r="N60" s="130">
        <v>765</v>
      </c>
      <c r="O60" s="130">
        <v>1158</v>
      </c>
      <c r="P60" s="130">
        <v>216</v>
      </c>
      <c r="Q60" s="130">
        <v>198</v>
      </c>
      <c r="R60" s="130">
        <v>0</v>
      </c>
      <c r="S60" s="130">
        <v>0</v>
      </c>
      <c r="T60" s="130">
        <v>0</v>
      </c>
      <c r="U60" s="130">
        <v>0</v>
      </c>
      <c r="V60" s="130">
        <v>0</v>
      </c>
    </row>
    <row r="61" spans="1:22">
      <c r="A61" s="131" t="s">
        <v>98</v>
      </c>
      <c r="B61" s="131" t="s">
        <v>61</v>
      </c>
      <c r="C61" s="132">
        <v>75225</v>
      </c>
      <c r="D61" s="132">
        <v>8688</v>
      </c>
      <c r="E61" s="132">
        <v>83913</v>
      </c>
      <c r="F61" s="133">
        <v>1128</v>
      </c>
      <c r="G61" s="133">
        <v>0</v>
      </c>
      <c r="H61" s="133">
        <v>1191</v>
      </c>
      <c r="I61" s="133">
        <v>230</v>
      </c>
      <c r="J61" s="134">
        <v>337</v>
      </c>
      <c r="K61" s="134">
        <v>2886</v>
      </c>
      <c r="L61" s="132">
        <v>72327</v>
      </c>
      <c r="M61" s="130">
        <v>2418</v>
      </c>
      <c r="N61" s="130">
        <v>1036</v>
      </c>
      <c r="O61" s="130">
        <v>0</v>
      </c>
      <c r="P61" s="130">
        <v>988</v>
      </c>
      <c r="Q61" s="130">
        <v>72</v>
      </c>
      <c r="R61" s="130">
        <v>148</v>
      </c>
      <c r="S61" s="130">
        <v>0</v>
      </c>
      <c r="T61" s="130">
        <v>174</v>
      </c>
      <c r="U61" s="130">
        <v>0</v>
      </c>
      <c r="V61" s="130">
        <v>0</v>
      </c>
    </row>
    <row r="62" spans="1:22">
      <c r="A62" s="131" t="s">
        <v>99</v>
      </c>
      <c r="B62" s="131" t="s">
        <v>32</v>
      </c>
      <c r="C62" s="132">
        <v>186165</v>
      </c>
      <c r="D62" s="132">
        <v>0</v>
      </c>
      <c r="E62" s="132">
        <v>186165</v>
      </c>
      <c r="F62" s="133">
        <v>0</v>
      </c>
      <c r="G62" s="133">
        <v>4037</v>
      </c>
      <c r="H62" s="133">
        <v>0</v>
      </c>
      <c r="I62" s="133">
        <v>100</v>
      </c>
      <c r="J62" s="134">
        <v>0</v>
      </c>
      <c r="K62" s="134">
        <v>4137</v>
      </c>
      <c r="L62" s="132">
        <v>150930</v>
      </c>
      <c r="M62" s="130">
        <v>3301</v>
      </c>
      <c r="N62" s="130">
        <v>0</v>
      </c>
      <c r="O62" s="130">
        <v>3289</v>
      </c>
      <c r="P62" s="130">
        <v>0</v>
      </c>
      <c r="Q62" s="130">
        <v>12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</row>
    <row r="63" spans="1:22">
      <c r="A63" s="131" t="s">
        <v>100</v>
      </c>
      <c r="B63" s="131" t="s">
        <v>63</v>
      </c>
      <c r="C63" s="132">
        <v>188040</v>
      </c>
      <c r="D63" s="132">
        <v>12980</v>
      </c>
      <c r="E63" s="132">
        <v>201020</v>
      </c>
      <c r="F63" s="133">
        <v>1038</v>
      </c>
      <c r="G63" s="133">
        <v>0</v>
      </c>
      <c r="H63" s="133">
        <v>3883</v>
      </c>
      <c r="I63" s="133">
        <v>65</v>
      </c>
      <c r="J63" s="134">
        <v>475</v>
      </c>
      <c r="K63" s="134">
        <v>5461</v>
      </c>
      <c r="L63" s="132">
        <v>196902</v>
      </c>
      <c r="M63" s="130">
        <v>6398</v>
      </c>
      <c r="N63" s="130">
        <v>1304</v>
      </c>
      <c r="O63" s="130">
        <v>0</v>
      </c>
      <c r="P63" s="130">
        <v>4615</v>
      </c>
      <c r="Q63" s="130">
        <v>55</v>
      </c>
      <c r="R63" s="130">
        <v>344</v>
      </c>
      <c r="S63" s="130">
        <v>0</v>
      </c>
      <c r="T63" s="130">
        <v>80</v>
      </c>
      <c r="U63" s="130">
        <v>0</v>
      </c>
      <c r="V63" s="130">
        <v>0</v>
      </c>
    </row>
    <row r="64" spans="1:22">
      <c r="A64" s="131" t="s">
        <v>101</v>
      </c>
      <c r="B64" s="131" t="s">
        <v>61</v>
      </c>
      <c r="C64" s="132">
        <v>93295</v>
      </c>
      <c r="D64" s="132">
        <v>17588</v>
      </c>
      <c r="E64" s="132">
        <v>110883</v>
      </c>
      <c r="F64" s="133">
        <v>964</v>
      </c>
      <c r="G64" s="133">
        <v>157</v>
      </c>
      <c r="H64" s="133">
        <v>1502</v>
      </c>
      <c r="I64" s="133">
        <v>200</v>
      </c>
      <c r="J64" s="134">
        <v>649</v>
      </c>
      <c r="K64" s="134">
        <v>3472</v>
      </c>
      <c r="L64" s="132">
        <v>83187</v>
      </c>
      <c r="M64" s="130">
        <v>2767</v>
      </c>
      <c r="N64" s="130">
        <v>877</v>
      </c>
      <c r="O64" s="130">
        <v>0</v>
      </c>
      <c r="P64" s="130">
        <v>1224</v>
      </c>
      <c r="Q64" s="130">
        <v>89</v>
      </c>
      <c r="R64" s="130">
        <v>309</v>
      </c>
      <c r="S64" s="130">
        <v>0</v>
      </c>
      <c r="T64" s="130">
        <v>245</v>
      </c>
      <c r="U64" s="130">
        <v>23</v>
      </c>
      <c r="V64" s="130">
        <v>8</v>
      </c>
    </row>
    <row r="65" spans="1:22">
      <c r="A65" s="131" t="s">
        <v>102</v>
      </c>
      <c r="B65" s="131" t="s">
        <v>63</v>
      </c>
      <c r="C65" s="132">
        <v>59170</v>
      </c>
      <c r="D65" s="132">
        <v>0</v>
      </c>
      <c r="E65" s="132">
        <v>59170</v>
      </c>
      <c r="F65" s="133">
        <v>400</v>
      </c>
      <c r="G65" s="133">
        <v>1226</v>
      </c>
      <c r="H65" s="133">
        <v>0</v>
      </c>
      <c r="I65" s="133">
        <v>0</v>
      </c>
      <c r="J65" s="134">
        <v>0</v>
      </c>
      <c r="K65" s="134">
        <v>1626</v>
      </c>
      <c r="L65" s="132">
        <v>49150</v>
      </c>
      <c r="M65" s="130">
        <v>1345</v>
      </c>
      <c r="N65" s="130">
        <v>325</v>
      </c>
      <c r="O65" s="130">
        <v>1020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</row>
    <row r="66" spans="1:22">
      <c r="A66" t="s">
        <v>103</v>
      </c>
      <c r="B66" s="131" t="s">
        <v>63</v>
      </c>
      <c r="C66" s="132">
        <v>229225</v>
      </c>
      <c r="D66" s="132">
        <v>32520</v>
      </c>
      <c r="E66" s="132">
        <v>261745</v>
      </c>
      <c r="F66" s="133">
        <v>1930</v>
      </c>
      <c r="G66" s="133">
        <v>0</v>
      </c>
      <c r="H66" s="133">
        <v>4441</v>
      </c>
      <c r="I66" s="133">
        <v>224</v>
      </c>
      <c r="J66" s="134">
        <v>1166</v>
      </c>
      <c r="K66" s="134">
        <v>7761</v>
      </c>
      <c r="L66" s="132">
        <v>192781</v>
      </c>
      <c r="M66" s="130">
        <v>6024</v>
      </c>
      <c r="N66" s="130">
        <v>1715</v>
      </c>
      <c r="O66" s="130">
        <v>0</v>
      </c>
      <c r="P66" s="130">
        <v>3043</v>
      </c>
      <c r="Q66" s="130">
        <v>204</v>
      </c>
      <c r="R66" s="130">
        <v>1012</v>
      </c>
      <c r="S66" s="130">
        <v>0</v>
      </c>
      <c r="T66" s="130">
        <v>45</v>
      </c>
      <c r="U66" s="130">
        <v>5</v>
      </c>
      <c r="V66" s="130">
        <v>1</v>
      </c>
    </row>
    <row r="67" spans="1:22">
      <c r="A67" s="131" t="s">
        <v>104</v>
      </c>
      <c r="B67" s="131" t="s">
        <v>40</v>
      </c>
      <c r="C67" s="132">
        <v>104260</v>
      </c>
      <c r="D67" s="132">
        <v>25812</v>
      </c>
      <c r="E67" s="132">
        <v>130072</v>
      </c>
      <c r="F67" s="133">
        <v>2029</v>
      </c>
      <c r="G67" s="133">
        <v>0</v>
      </c>
      <c r="H67" s="133">
        <v>1782</v>
      </c>
      <c r="I67" s="133">
        <v>84</v>
      </c>
      <c r="J67" s="134">
        <v>906</v>
      </c>
      <c r="K67" s="134">
        <v>4801</v>
      </c>
      <c r="L67" s="132">
        <v>109892</v>
      </c>
      <c r="M67" s="130">
        <v>4145</v>
      </c>
      <c r="N67" s="130">
        <v>1724</v>
      </c>
      <c r="O67" s="130">
        <v>0</v>
      </c>
      <c r="P67" s="130">
        <v>1488</v>
      </c>
      <c r="Q67" s="130">
        <v>0</v>
      </c>
      <c r="R67" s="130">
        <v>827</v>
      </c>
      <c r="S67" s="130">
        <v>0</v>
      </c>
      <c r="T67" s="130">
        <v>64</v>
      </c>
      <c r="U67" s="130">
        <v>42</v>
      </c>
      <c r="V67" s="130">
        <v>10</v>
      </c>
    </row>
    <row r="68" spans="1:22">
      <c r="A68" t="s">
        <v>105</v>
      </c>
      <c r="B68" s="131" t="s">
        <v>45</v>
      </c>
      <c r="C68" s="132">
        <v>216200</v>
      </c>
      <c r="D68" s="132">
        <v>0</v>
      </c>
      <c r="E68" s="132">
        <v>216200</v>
      </c>
      <c r="F68" s="133">
        <v>20</v>
      </c>
      <c r="G68" s="133">
        <v>4292</v>
      </c>
      <c r="H68" s="133">
        <v>20</v>
      </c>
      <c r="I68" s="133">
        <v>488</v>
      </c>
      <c r="J68" s="134">
        <v>0</v>
      </c>
      <c r="K68" s="134">
        <v>4820</v>
      </c>
      <c r="L68" s="132">
        <v>164610</v>
      </c>
      <c r="M68" s="130">
        <v>3650</v>
      </c>
      <c r="N68" s="130">
        <v>0</v>
      </c>
      <c r="O68" s="130">
        <v>3410</v>
      </c>
      <c r="P68" s="130">
        <v>0</v>
      </c>
      <c r="Q68" s="130">
        <v>240</v>
      </c>
      <c r="R68" s="130">
        <v>0</v>
      </c>
      <c r="S68" s="130">
        <v>0</v>
      </c>
      <c r="T68" s="130">
        <v>0</v>
      </c>
      <c r="U68" s="130">
        <v>0</v>
      </c>
      <c r="V68" s="130">
        <v>0</v>
      </c>
    </row>
    <row r="69" spans="1:22">
      <c r="A69" s="131" t="s">
        <v>106</v>
      </c>
      <c r="B69" s="131" t="s">
        <v>36</v>
      </c>
      <c r="C69" s="132">
        <v>75160</v>
      </c>
      <c r="D69" s="132">
        <v>3084</v>
      </c>
      <c r="E69" s="132">
        <v>78244</v>
      </c>
      <c r="F69" s="133">
        <v>748</v>
      </c>
      <c r="G69" s="133">
        <v>0</v>
      </c>
      <c r="H69" s="133">
        <v>1440</v>
      </c>
      <c r="I69" s="133">
        <v>64</v>
      </c>
      <c r="J69" s="134">
        <v>118</v>
      </c>
      <c r="K69" s="134">
        <v>2370</v>
      </c>
      <c r="L69" s="132">
        <v>77390</v>
      </c>
      <c r="M69" s="130">
        <v>2312</v>
      </c>
      <c r="N69" s="130">
        <v>719</v>
      </c>
      <c r="O69" s="130">
        <v>0</v>
      </c>
      <c r="P69" s="130">
        <v>1430</v>
      </c>
      <c r="Q69" s="130">
        <v>64</v>
      </c>
      <c r="R69" s="130">
        <v>63</v>
      </c>
      <c r="S69" s="130">
        <v>0</v>
      </c>
      <c r="T69" s="130">
        <v>36</v>
      </c>
      <c r="U69" s="130">
        <v>0</v>
      </c>
      <c r="V69" s="130">
        <v>0</v>
      </c>
    </row>
    <row r="70" spans="1:22">
      <c r="A70" s="131" t="s">
        <v>107</v>
      </c>
      <c r="B70" s="131" t="s">
        <v>45</v>
      </c>
      <c r="C70" s="132">
        <v>70245</v>
      </c>
      <c r="D70" s="132">
        <v>12600</v>
      </c>
      <c r="E70" s="132">
        <v>82845</v>
      </c>
      <c r="F70" s="133">
        <v>0</v>
      </c>
      <c r="G70" s="133">
        <v>1511</v>
      </c>
      <c r="H70" s="133">
        <v>0</v>
      </c>
      <c r="I70" s="133">
        <v>50</v>
      </c>
      <c r="J70" s="134">
        <v>450</v>
      </c>
      <c r="K70" s="134">
        <v>2011</v>
      </c>
      <c r="L70" s="132">
        <v>74475</v>
      </c>
      <c r="M70" s="130">
        <v>1700</v>
      </c>
      <c r="N70" s="130">
        <v>0</v>
      </c>
      <c r="O70" s="130">
        <v>1250</v>
      </c>
      <c r="P70" s="130">
        <v>0</v>
      </c>
      <c r="Q70" s="130">
        <v>0</v>
      </c>
      <c r="R70" s="130">
        <v>450</v>
      </c>
      <c r="S70" s="130">
        <v>0</v>
      </c>
      <c r="T70" s="130">
        <v>0</v>
      </c>
      <c r="U70" s="130">
        <v>0</v>
      </c>
      <c r="V70" s="130">
        <v>0</v>
      </c>
    </row>
    <row r="71" spans="1:22">
      <c r="A71" s="131" t="s">
        <v>108</v>
      </c>
      <c r="B71" s="131" t="s">
        <v>45</v>
      </c>
      <c r="C71" s="132">
        <v>74485</v>
      </c>
      <c r="D71" s="132">
        <v>3772</v>
      </c>
      <c r="E71" s="132">
        <v>78257</v>
      </c>
      <c r="F71" s="133">
        <v>181</v>
      </c>
      <c r="G71" s="133">
        <v>1273</v>
      </c>
      <c r="H71" s="133">
        <v>0</v>
      </c>
      <c r="I71" s="133">
        <v>342</v>
      </c>
      <c r="J71" s="134">
        <v>149</v>
      </c>
      <c r="K71" s="134">
        <v>1945</v>
      </c>
      <c r="L71" s="132">
        <v>64163</v>
      </c>
      <c r="M71" s="130">
        <v>1520</v>
      </c>
      <c r="N71" s="130">
        <v>168</v>
      </c>
      <c r="O71" s="130">
        <v>1211</v>
      </c>
      <c r="P71" s="130">
        <v>0</v>
      </c>
      <c r="Q71" s="130">
        <v>89</v>
      </c>
      <c r="R71" s="130">
        <v>0</v>
      </c>
      <c r="S71" s="130">
        <v>0</v>
      </c>
      <c r="T71" s="130">
        <v>52</v>
      </c>
      <c r="U71" s="130">
        <v>0</v>
      </c>
      <c r="V71" s="130">
        <v>0</v>
      </c>
    </row>
    <row r="72" spans="1:22">
      <c r="A72" s="131" t="s">
        <v>109</v>
      </c>
      <c r="B72" s="131" t="s">
        <v>61</v>
      </c>
      <c r="C72" s="132">
        <v>64470</v>
      </c>
      <c r="D72" s="132">
        <v>7272</v>
      </c>
      <c r="E72" s="132">
        <v>71742</v>
      </c>
      <c r="F72" s="133">
        <v>939</v>
      </c>
      <c r="G72" s="133">
        <v>0</v>
      </c>
      <c r="H72" s="133">
        <v>1200</v>
      </c>
      <c r="I72" s="133">
        <v>24</v>
      </c>
      <c r="J72" s="134">
        <v>245</v>
      </c>
      <c r="K72" s="134">
        <v>2408</v>
      </c>
      <c r="L72" s="132">
        <v>64067</v>
      </c>
      <c r="M72" s="130">
        <v>1871</v>
      </c>
      <c r="N72" s="130">
        <v>470</v>
      </c>
      <c r="O72" s="130">
        <v>0</v>
      </c>
      <c r="P72" s="130">
        <v>1122</v>
      </c>
      <c r="Q72" s="130">
        <v>25</v>
      </c>
      <c r="R72" s="130">
        <v>229</v>
      </c>
      <c r="S72" s="130">
        <v>0</v>
      </c>
      <c r="T72" s="130">
        <v>5</v>
      </c>
      <c r="U72" s="130">
        <v>20</v>
      </c>
      <c r="V72" s="130">
        <v>6</v>
      </c>
    </row>
    <row r="73" spans="1:22">
      <c r="A73" s="131" t="s">
        <v>110</v>
      </c>
      <c r="B73" s="131" t="s">
        <v>40</v>
      </c>
      <c r="C73" s="132">
        <v>69525</v>
      </c>
      <c r="D73" s="132">
        <v>0</v>
      </c>
      <c r="E73" s="132">
        <v>69525</v>
      </c>
      <c r="F73" s="133">
        <v>0</v>
      </c>
      <c r="G73" s="133">
        <v>1545</v>
      </c>
      <c r="H73" s="133">
        <v>0</v>
      </c>
      <c r="I73" s="133">
        <v>0</v>
      </c>
      <c r="J73" s="134">
        <v>0</v>
      </c>
      <c r="K73" s="134">
        <v>1545</v>
      </c>
      <c r="L73" s="132">
        <v>42210</v>
      </c>
      <c r="M73" s="130">
        <v>853</v>
      </c>
      <c r="N73" s="130">
        <v>0</v>
      </c>
      <c r="O73" s="130">
        <v>853</v>
      </c>
      <c r="P73" s="130">
        <v>0</v>
      </c>
      <c r="Q73" s="130">
        <v>0</v>
      </c>
      <c r="R73" s="130">
        <v>0</v>
      </c>
      <c r="S73" s="130">
        <v>0</v>
      </c>
      <c r="T73" s="130">
        <v>0</v>
      </c>
      <c r="U73" s="130">
        <v>0</v>
      </c>
      <c r="V73" s="130">
        <v>0</v>
      </c>
    </row>
    <row r="74" spans="1:22">
      <c r="A74" s="131" t="s">
        <v>111</v>
      </c>
      <c r="B74" s="131" t="s">
        <v>32</v>
      </c>
      <c r="C74" s="132">
        <v>47610</v>
      </c>
      <c r="D74" s="132">
        <v>5280</v>
      </c>
      <c r="E74" s="132">
        <v>52890</v>
      </c>
      <c r="F74" s="133">
        <v>261</v>
      </c>
      <c r="G74" s="133">
        <v>950</v>
      </c>
      <c r="H74" s="133">
        <v>0</v>
      </c>
      <c r="I74" s="133">
        <v>50</v>
      </c>
      <c r="J74" s="134">
        <v>220</v>
      </c>
      <c r="K74" s="134">
        <v>1481</v>
      </c>
      <c r="L74" s="132">
        <v>30105</v>
      </c>
      <c r="M74" s="130">
        <v>642</v>
      </c>
      <c r="N74" s="130">
        <v>0</v>
      </c>
      <c r="O74" s="130">
        <v>642</v>
      </c>
      <c r="P74" s="130">
        <v>0</v>
      </c>
      <c r="Q74" s="130">
        <v>0</v>
      </c>
      <c r="R74" s="130">
        <v>0</v>
      </c>
      <c r="S74" s="130">
        <v>0</v>
      </c>
      <c r="T74" s="130">
        <v>0</v>
      </c>
      <c r="U74" s="130">
        <v>0</v>
      </c>
      <c r="V74" s="130">
        <v>0</v>
      </c>
    </row>
    <row r="75" spans="1:22">
      <c r="A75" s="131" t="s">
        <v>112</v>
      </c>
      <c r="B75" s="131" t="s">
        <v>45</v>
      </c>
      <c r="C75" s="132">
        <v>44685</v>
      </c>
      <c r="D75" s="132">
        <v>4948</v>
      </c>
      <c r="E75" s="132">
        <v>49633</v>
      </c>
      <c r="F75" s="133">
        <v>1125</v>
      </c>
      <c r="G75" s="133">
        <v>653</v>
      </c>
      <c r="H75" s="133">
        <v>0</v>
      </c>
      <c r="I75" s="133">
        <v>90</v>
      </c>
      <c r="J75" s="134">
        <v>181</v>
      </c>
      <c r="K75" s="134">
        <v>2049</v>
      </c>
      <c r="L75" s="132">
        <v>27755</v>
      </c>
      <c r="M75" s="130">
        <v>812</v>
      </c>
      <c r="N75" s="130">
        <v>251</v>
      </c>
      <c r="O75" s="130">
        <v>550</v>
      </c>
      <c r="P75" s="130">
        <v>0</v>
      </c>
      <c r="Q75" s="130">
        <v>11</v>
      </c>
      <c r="R75" s="130">
        <v>0</v>
      </c>
      <c r="S75" s="130">
        <v>0</v>
      </c>
      <c r="T75" s="130">
        <v>0</v>
      </c>
      <c r="U75" s="130">
        <v>0</v>
      </c>
      <c r="V75" s="130">
        <v>0</v>
      </c>
    </row>
    <row r="76" spans="1:22">
      <c r="A76" s="131" t="s">
        <v>113</v>
      </c>
      <c r="B76" s="131" t="s">
        <v>63</v>
      </c>
      <c r="C76" s="132">
        <v>12780</v>
      </c>
      <c r="D76" s="132">
        <v>820</v>
      </c>
      <c r="E76" s="132">
        <v>13600</v>
      </c>
      <c r="F76" s="133">
        <v>0</v>
      </c>
      <c r="G76" s="133">
        <v>234</v>
      </c>
      <c r="H76" s="133">
        <v>0</v>
      </c>
      <c r="I76" s="133">
        <v>50</v>
      </c>
      <c r="J76" s="134">
        <v>31</v>
      </c>
      <c r="K76" s="134">
        <v>315</v>
      </c>
      <c r="L76" s="132">
        <v>10765</v>
      </c>
      <c r="M76" s="130">
        <v>263</v>
      </c>
      <c r="N76" s="130">
        <v>0</v>
      </c>
      <c r="O76" s="130">
        <v>219</v>
      </c>
      <c r="P76" s="130">
        <v>0</v>
      </c>
      <c r="Q76" s="130">
        <v>13</v>
      </c>
      <c r="R76" s="130">
        <v>0</v>
      </c>
      <c r="S76" s="130">
        <v>0</v>
      </c>
      <c r="T76" s="130">
        <v>28</v>
      </c>
      <c r="U76" s="130">
        <v>3</v>
      </c>
      <c r="V76" s="130">
        <v>1</v>
      </c>
    </row>
    <row r="77" spans="1:22">
      <c r="A77" s="131" t="s">
        <v>114</v>
      </c>
      <c r="B77" s="131" t="s">
        <v>40</v>
      </c>
      <c r="C77" s="132">
        <v>36675</v>
      </c>
      <c r="D77" s="132">
        <v>0</v>
      </c>
      <c r="E77" s="132">
        <v>36675</v>
      </c>
      <c r="F77" s="133">
        <v>0</v>
      </c>
      <c r="G77" s="133">
        <v>806</v>
      </c>
      <c r="H77" s="133">
        <v>0</v>
      </c>
      <c r="I77" s="133">
        <v>9</v>
      </c>
      <c r="J77" s="134">
        <v>0</v>
      </c>
      <c r="K77" s="134">
        <v>815</v>
      </c>
      <c r="L77" s="132">
        <v>36270</v>
      </c>
      <c r="M77" s="130">
        <v>766</v>
      </c>
      <c r="N77" s="130">
        <v>0</v>
      </c>
      <c r="O77" s="130">
        <v>766</v>
      </c>
      <c r="P77" s="130">
        <v>0</v>
      </c>
      <c r="Q77" s="130">
        <v>0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</row>
    <row r="78" spans="1:22">
      <c r="A78" s="131" t="s">
        <v>115</v>
      </c>
      <c r="B78" s="131" t="s">
        <v>38</v>
      </c>
      <c r="C78" s="132">
        <v>61965</v>
      </c>
      <c r="D78" s="132">
        <v>6596</v>
      </c>
      <c r="E78" s="132">
        <v>68561</v>
      </c>
      <c r="F78" s="133">
        <v>0</v>
      </c>
      <c r="G78" s="133">
        <v>1307</v>
      </c>
      <c r="H78" s="133">
        <v>0</v>
      </c>
      <c r="I78" s="133">
        <v>70</v>
      </c>
      <c r="J78" s="134">
        <v>233</v>
      </c>
      <c r="K78" s="134">
        <v>1610</v>
      </c>
      <c r="L78" s="132">
        <v>47951</v>
      </c>
      <c r="M78" s="130">
        <v>1176</v>
      </c>
      <c r="N78" s="130">
        <v>0</v>
      </c>
      <c r="O78" s="130">
        <v>936</v>
      </c>
      <c r="P78" s="130">
        <v>0</v>
      </c>
      <c r="Q78" s="130">
        <v>0</v>
      </c>
      <c r="R78" s="130">
        <v>237</v>
      </c>
      <c r="S78" s="130">
        <v>0</v>
      </c>
      <c r="T78" s="130">
        <v>0</v>
      </c>
      <c r="U78" s="130">
        <v>3</v>
      </c>
      <c r="V78" s="130">
        <v>1</v>
      </c>
    </row>
    <row r="79" spans="1:22">
      <c r="A79" t="s">
        <v>116</v>
      </c>
      <c r="B79" s="131" t="s">
        <v>32</v>
      </c>
      <c r="C79" s="132">
        <v>126360</v>
      </c>
      <c r="D79" s="132">
        <v>11352</v>
      </c>
      <c r="E79" s="132">
        <v>137712</v>
      </c>
      <c r="F79" s="133">
        <v>0</v>
      </c>
      <c r="G79" s="133">
        <v>2700</v>
      </c>
      <c r="H79" s="133">
        <v>0</v>
      </c>
      <c r="I79" s="133">
        <v>108</v>
      </c>
      <c r="J79" s="134">
        <v>448</v>
      </c>
      <c r="K79" s="134">
        <v>3256</v>
      </c>
      <c r="L79" s="132">
        <v>124797</v>
      </c>
      <c r="M79" s="130">
        <v>2969</v>
      </c>
      <c r="N79" s="130">
        <v>0</v>
      </c>
      <c r="O79" s="130">
        <v>2413</v>
      </c>
      <c r="P79" s="130">
        <v>0</v>
      </c>
      <c r="Q79" s="130">
        <v>108</v>
      </c>
      <c r="R79" s="130">
        <v>150</v>
      </c>
      <c r="S79" s="130">
        <v>0</v>
      </c>
      <c r="T79" s="130">
        <v>298</v>
      </c>
      <c r="U79" s="130">
        <v>0</v>
      </c>
      <c r="V79" s="130">
        <v>0</v>
      </c>
    </row>
    <row r="80" spans="1:22">
      <c r="A80" s="131" t="s">
        <v>117</v>
      </c>
      <c r="B80" s="131" t="s">
        <v>38</v>
      </c>
      <c r="C80" s="132">
        <v>102345</v>
      </c>
      <c r="D80" s="132">
        <v>68708</v>
      </c>
      <c r="E80" s="132">
        <v>171053</v>
      </c>
      <c r="F80" s="133">
        <v>510</v>
      </c>
      <c r="G80" s="133">
        <v>1391</v>
      </c>
      <c r="H80" s="133">
        <v>290</v>
      </c>
      <c r="I80" s="133">
        <v>480</v>
      </c>
      <c r="J80" s="134">
        <v>2460</v>
      </c>
      <c r="K80" s="134">
        <v>5131</v>
      </c>
      <c r="L80" s="132">
        <v>163018</v>
      </c>
      <c r="M80" s="130">
        <v>4914</v>
      </c>
      <c r="N80" s="130">
        <v>510</v>
      </c>
      <c r="O80" s="130">
        <v>1384</v>
      </c>
      <c r="P80" s="130">
        <v>278</v>
      </c>
      <c r="Q80" s="130">
        <v>416</v>
      </c>
      <c r="R80" s="130">
        <v>2158</v>
      </c>
      <c r="S80" s="130">
        <v>0</v>
      </c>
      <c r="T80" s="130">
        <v>141</v>
      </c>
      <c r="U80" s="130">
        <v>27</v>
      </c>
      <c r="V80" s="130">
        <v>6</v>
      </c>
    </row>
    <row r="81" spans="1:22">
      <c r="A81" s="131" t="s">
        <v>118</v>
      </c>
      <c r="B81" s="131" t="s">
        <v>45</v>
      </c>
      <c r="C81" s="132">
        <v>40585</v>
      </c>
      <c r="D81" s="132">
        <v>7452</v>
      </c>
      <c r="E81" s="132">
        <v>48037</v>
      </c>
      <c r="F81" s="133">
        <v>202</v>
      </c>
      <c r="G81" s="133">
        <v>0</v>
      </c>
      <c r="H81" s="133">
        <v>857</v>
      </c>
      <c r="I81" s="133">
        <v>0</v>
      </c>
      <c r="J81" s="134">
        <v>271</v>
      </c>
      <c r="K81" s="134">
        <v>1330</v>
      </c>
      <c r="L81" s="132">
        <v>28116</v>
      </c>
      <c r="M81" s="130">
        <v>805</v>
      </c>
      <c r="N81" s="130">
        <v>154</v>
      </c>
      <c r="O81" s="130">
        <v>0</v>
      </c>
      <c r="P81" s="130">
        <v>386</v>
      </c>
      <c r="Q81" s="130">
        <v>0</v>
      </c>
      <c r="R81" s="130">
        <v>235</v>
      </c>
      <c r="S81" s="130">
        <v>0</v>
      </c>
      <c r="T81" s="130">
        <v>30</v>
      </c>
      <c r="U81" s="130">
        <v>0</v>
      </c>
      <c r="V81" s="130">
        <v>0</v>
      </c>
    </row>
    <row r="82" spans="1:22">
      <c r="A82" s="131" t="s">
        <v>119</v>
      </c>
      <c r="B82" s="131" t="s">
        <v>38</v>
      </c>
      <c r="C82" s="132">
        <v>186295</v>
      </c>
      <c r="D82" s="132">
        <v>43184</v>
      </c>
      <c r="E82" s="132">
        <v>229479</v>
      </c>
      <c r="F82" s="133">
        <v>3343</v>
      </c>
      <c r="G82" s="133">
        <v>0</v>
      </c>
      <c r="H82" s="133">
        <v>3284</v>
      </c>
      <c r="I82" s="133">
        <v>113</v>
      </c>
      <c r="J82" s="134">
        <v>1615</v>
      </c>
      <c r="K82" s="134">
        <v>8355</v>
      </c>
      <c r="L82" s="132">
        <v>190847</v>
      </c>
      <c r="M82" s="130">
        <v>6374</v>
      </c>
      <c r="N82" s="130">
        <v>2638</v>
      </c>
      <c r="O82" s="130">
        <v>0</v>
      </c>
      <c r="P82" s="130">
        <v>2535</v>
      </c>
      <c r="Q82" s="130">
        <v>81</v>
      </c>
      <c r="R82" s="130">
        <v>567</v>
      </c>
      <c r="S82" s="130">
        <v>0</v>
      </c>
      <c r="T82" s="130">
        <v>498</v>
      </c>
      <c r="U82" s="130">
        <v>55</v>
      </c>
      <c r="V82" s="130">
        <v>18</v>
      </c>
    </row>
    <row r="83" spans="1:22">
      <c r="A83" s="131" t="s">
        <v>120</v>
      </c>
      <c r="B83" s="131" t="s">
        <v>34</v>
      </c>
      <c r="C83" s="132">
        <v>96550</v>
      </c>
      <c r="D83" s="132">
        <v>0</v>
      </c>
      <c r="E83" s="132">
        <v>96550</v>
      </c>
      <c r="F83" s="133">
        <v>7</v>
      </c>
      <c r="G83" s="133">
        <v>2144</v>
      </c>
      <c r="H83" s="133">
        <v>0</v>
      </c>
      <c r="I83" s="133">
        <v>0</v>
      </c>
      <c r="J83" s="134">
        <v>0</v>
      </c>
      <c r="K83" s="134">
        <v>2151</v>
      </c>
      <c r="L83" s="132">
        <v>96550</v>
      </c>
      <c r="M83" s="130">
        <v>2032</v>
      </c>
      <c r="N83" s="130">
        <v>7</v>
      </c>
      <c r="O83" s="130">
        <v>2025</v>
      </c>
      <c r="P83" s="130">
        <v>0</v>
      </c>
      <c r="Q83" s="130">
        <v>0</v>
      </c>
      <c r="R83" s="130">
        <v>0</v>
      </c>
      <c r="S83" s="130">
        <v>0</v>
      </c>
      <c r="T83" s="130">
        <v>0</v>
      </c>
      <c r="U83" s="130">
        <v>0</v>
      </c>
      <c r="V83" s="130">
        <v>0</v>
      </c>
    </row>
    <row r="84" spans="1:22">
      <c r="A84" t="s">
        <v>121</v>
      </c>
      <c r="B84" s="131" t="s">
        <v>34</v>
      </c>
      <c r="C84" s="132">
        <v>108235</v>
      </c>
      <c r="D84" s="132">
        <v>13628</v>
      </c>
      <c r="E84" s="132">
        <v>121863</v>
      </c>
      <c r="F84" s="133">
        <v>1000</v>
      </c>
      <c r="G84" s="133">
        <v>64</v>
      </c>
      <c r="H84" s="133">
        <v>1700</v>
      </c>
      <c r="I84" s="133">
        <v>419</v>
      </c>
      <c r="J84" s="134">
        <v>485</v>
      </c>
      <c r="K84" s="134">
        <v>3668</v>
      </c>
      <c r="L84" s="132">
        <v>98152</v>
      </c>
      <c r="M84" s="130">
        <v>2408</v>
      </c>
      <c r="N84" s="130">
        <v>259</v>
      </c>
      <c r="O84" s="130">
        <v>0</v>
      </c>
      <c r="P84" s="130">
        <v>1506</v>
      </c>
      <c r="Q84" s="130">
        <v>402</v>
      </c>
      <c r="R84" s="130">
        <v>108</v>
      </c>
      <c r="S84" s="130">
        <v>0</v>
      </c>
      <c r="T84" s="130">
        <v>87</v>
      </c>
      <c r="U84" s="130">
        <v>46</v>
      </c>
      <c r="V84" s="130">
        <v>9</v>
      </c>
    </row>
    <row r="85" spans="1:22">
      <c r="A85" s="131" t="s">
        <v>122</v>
      </c>
      <c r="B85" s="131" t="s">
        <v>61</v>
      </c>
      <c r="C85" s="132">
        <v>77200</v>
      </c>
      <c r="D85" s="132">
        <v>10560</v>
      </c>
      <c r="E85" s="132">
        <v>87760</v>
      </c>
      <c r="F85" s="133">
        <v>718</v>
      </c>
      <c r="G85" s="133">
        <v>890</v>
      </c>
      <c r="H85" s="133">
        <v>666</v>
      </c>
      <c r="I85" s="133">
        <v>0</v>
      </c>
      <c r="J85" s="134">
        <v>380</v>
      </c>
      <c r="K85" s="134">
        <v>2654</v>
      </c>
      <c r="L85" s="132">
        <v>85455</v>
      </c>
      <c r="M85" s="130">
        <v>2595</v>
      </c>
      <c r="N85" s="130">
        <v>708</v>
      </c>
      <c r="O85" s="130">
        <v>841</v>
      </c>
      <c r="P85" s="130">
        <v>666</v>
      </c>
      <c r="Q85" s="130">
        <v>0</v>
      </c>
      <c r="R85" s="130">
        <v>360</v>
      </c>
      <c r="S85" s="130">
        <v>0</v>
      </c>
      <c r="T85" s="130">
        <v>20</v>
      </c>
      <c r="U85" s="130">
        <v>0</v>
      </c>
      <c r="V85" s="130">
        <v>0</v>
      </c>
    </row>
    <row r="86" spans="1:22">
      <c r="A86" s="131" t="s">
        <v>123</v>
      </c>
      <c r="B86" s="131" t="s">
        <v>36</v>
      </c>
      <c r="C86" s="132">
        <v>84875</v>
      </c>
      <c r="D86" s="132">
        <v>8976</v>
      </c>
      <c r="E86" s="132">
        <v>93851</v>
      </c>
      <c r="F86" s="133">
        <v>1454</v>
      </c>
      <c r="G86" s="133">
        <v>1460</v>
      </c>
      <c r="H86" s="133">
        <v>0</v>
      </c>
      <c r="I86" s="133">
        <v>103</v>
      </c>
      <c r="J86" s="134">
        <v>374</v>
      </c>
      <c r="K86" s="134">
        <v>3391</v>
      </c>
      <c r="L86" s="132">
        <v>68550</v>
      </c>
      <c r="M86" s="130">
        <v>2457</v>
      </c>
      <c r="N86" s="130">
        <v>1151</v>
      </c>
      <c r="O86" s="130">
        <v>955</v>
      </c>
      <c r="P86" s="130">
        <v>0</v>
      </c>
      <c r="Q86" s="130">
        <v>0</v>
      </c>
      <c r="R86" s="130">
        <v>0</v>
      </c>
      <c r="S86" s="130">
        <v>0</v>
      </c>
      <c r="T86" s="130">
        <v>351</v>
      </c>
      <c r="U86" s="130">
        <v>0</v>
      </c>
      <c r="V86" s="130">
        <v>0</v>
      </c>
    </row>
    <row r="87" spans="1:22">
      <c r="A87" s="131" t="s">
        <v>124</v>
      </c>
      <c r="B87" s="131" t="s">
        <v>38</v>
      </c>
      <c r="C87" s="132">
        <v>461565</v>
      </c>
      <c r="D87" s="132">
        <v>50468</v>
      </c>
      <c r="E87" s="132">
        <v>512033</v>
      </c>
      <c r="F87" s="133">
        <v>4959</v>
      </c>
      <c r="G87" s="133">
        <v>0</v>
      </c>
      <c r="H87" s="133">
        <v>7655</v>
      </c>
      <c r="I87" s="133">
        <v>1500</v>
      </c>
      <c r="J87" s="134">
        <v>1912</v>
      </c>
      <c r="K87" s="134">
        <v>16026</v>
      </c>
      <c r="L87" s="132">
        <v>471644</v>
      </c>
      <c r="M87" s="130">
        <v>14397</v>
      </c>
      <c r="N87" s="130">
        <v>4423</v>
      </c>
      <c r="O87" s="130">
        <v>0</v>
      </c>
      <c r="P87" s="130">
        <v>7254</v>
      </c>
      <c r="Q87" s="130">
        <v>1500</v>
      </c>
      <c r="R87" s="130">
        <v>536</v>
      </c>
      <c r="S87" s="130">
        <v>0</v>
      </c>
      <c r="T87" s="130">
        <v>649</v>
      </c>
      <c r="U87" s="130">
        <v>35</v>
      </c>
      <c r="V87" s="130">
        <v>11</v>
      </c>
    </row>
    <row r="88" spans="1:22">
      <c r="A88" s="131" t="s">
        <v>125</v>
      </c>
      <c r="B88" s="131" t="s">
        <v>40</v>
      </c>
      <c r="C88" s="132">
        <v>113895</v>
      </c>
      <c r="D88" s="132">
        <v>15472</v>
      </c>
      <c r="E88" s="132">
        <v>129367</v>
      </c>
      <c r="F88" s="133">
        <v>0</v>
      </c>
      <c r="G88" s="133">
        <v>2281</v>
      </c>
      <c r="H88" s="133">
        <v>0</v>
      </c>
      <c r="I88" s="133">
        <v>250</v>
      </c>
      <c r="J88" s="134">
        <v>560</v>
      </c>
      <c r="K88" s="134">
        <v>3091</v>
      </c>
      <c r="L88" s="132">
        <v>114457</v>
      </c>
      <c r="M88" s="130">
        <v>2699</v>
      </c>
      <c r="N88" s="130">
        <v>0</v>
      </c>
      <c r="O88" s="130">
        <v>2105</v>
      </c>
      <c r="P88" s="130">
        <v>0</v>
      </c>
      <c r="Q88" s="130">
        <v>234</v>
      </c>
      <c r="R88" s="130">
        <v>290</v>
      </c>
      <c r="S88" s="130">
        <v>0</v>
      </c>
      <c r="T88" s="130">
        <v>60</v>
      </c>
      <c r="U88" s="130">
        <v>10</v>
      </c>
      <c r="V88" s="130">
        <v>5</v>
      </c>
    </row>
    <row r="89" spans="1:22">
      <c r="A89" s="131" t="s">
        <v>126</v>
      </c>
      <c r="B89" s="131" t="s">
        <v>61</v>
      </c>
      <c r="C89" s="132">
        <v>32085</v>
      </c>
      <c r="D89" s="132">
        <v>0</v>
      </c>
      <c r="E89" s="132">
        <v>32085</v>
      </c>
      <c r="F89" s="133">
        <v>0</v>
      </c>
      <c r="G89" s="133">
        <v>0</v>
      </c>
      <c r="H89" s="133">
        <v>713</v>
      </c>
      <c r="I89" s="133">
        <v>0</v>
      </c>
      <c r="J89" s="134">
        <v>0</v>
      </c>
      <c r="K89" s="134">
        <v>713</v>
      </c>
      <c r="L89" s="132">
        <v>23130</v>
      </c>
      <c r="M89" s="130">
        <v>468</v>
      </c>
      <c r="N89" s="130">
        <v>0</v>
      </c>
      <c r="O89" s="130">
        <v>0</v>
      </c>
      <c r="P89" s="130">
        <v>468</v>
      </c>
      <c r="Q89" s="130">
        <v>0</v>
      </c>
      <c r="R89" s="130">
        <v>0</v>
      </c>
      <c r="S89" s="130">
        <v>0</v>
      </c>
      <c r="T89" s="130">
        <v>0</v>
      </c>
      <c r="U89" s="130">
        <v>0</v>
      </c>
      <c r="V89" s="130">
        <v>0</v>
      </c>
    </row>
    <row r="90" spans="1:22">
      <c r="A90" s="131" t="s">
        <v>127</v>
      </c>
      <c r="B90" s="131" t="s">
        <v>38</v>
      </c>
      <c r="C90" s="132">
        <v>155510</v>
      </c>
      <c r="D90" s="132">
        <v>21180</v>
      </c>
      <c r="E90" s="132">
        <v>176690</v>
      </c>
      <c r="F90" s="133">
        <v>2051</v>
      </c>
      <c r="G90" s="133">
        <v>0</v>
      </c>
      <c r="H90" s="133">
        <v>2200</v>
      </c>
      <c r="I90" s="133">
        <v>800</v>
      </c>
      <c r="J90" s="134">
        <v>815</v>
      </c>
      <c r="K90" s="134">
        <v>5866</v>
      </c>
      <c r="L90" s="132">
        <v>174734</v>
      </c>
      <c r="M90" s="130">
        <v>5882</v>
      </c>
      <c r="N90" s="130">
        <v>2003</v>
      </c>
      <c r="O90" s="130">
        <v>0</v>
      </c>
      <c r="P90" s="130">
        <v>2127</v>
      </c>
      <c r="Q90" s="130">
        <v>779</v>
      </c>
      <c r="R90" s="130">
        <v>348</v>
      </c>
      <c r="S90" s="130">
        <v>153</v>
      </c>
      <c r="T90" s="130">
        <v>464</v>
      </c>
      <c r="U90" s="130">
        <v>8</v>
      </c>
      <c r="V90" s="130">
        <v>3</v>
      </c>
    </row>
    <row r="91" spans="1:22">
      <c r="A91" s="131" t="s">
        <v>128</v>
      </c>
      <c r="B91" s="131" t="s">
        <v>36</v>
      </c>
      <c r="C91" s="132">
        <v>162315</v>
      </c>
      <c r="D91" s="132">
        <v>7700</v>
      </c>
      <c r="E91" s="132">
        <v>170015</v>
      </c>
      <c r="F91" s="133">
        <v>0</v>
      </c>
      <c r="G91" s="133">
        <v>3437</v>
      </c>
      <c r="H91" s="133">
        <v>0</v>
      </c>
      <c r="I91" s="133">
        <v>170</v>
      </c>
      <c r="J91" s="134">
        <v>77</v>
      </c>
      <c r="K91" s="134">
        <v>3684</v>
      </c>
      <c r="L91" s="132">
        <v>160295</v>
      </c>
      <c r="M91" s="130">
        <v>3309</v>
      </c>
      <c r="N91" s="130">
        <v>0</v>
      </c>
      <c r="O91" s="130">
        <v>3083</v>
      </c>
      <c r="P91" s="130">
        <v>0</v>
      </c>
      <c r="Q91" s="130">
        <v>0</v>
      </c>
      <c r="R91" s="130">
        <v>0</v>
      </c>
      <c r="S91" s="130">
        <v>0</v>
      </c>
      <c r="T91" s="130">
        <v>0</v>
      </c>
      <c r="U91" s="130">
        <v>226</v>
      </c>
      <c r="V91" s="130">
        <v>77</v>
      </c>
    </row>
    <row r="92" spans="1:22">
      <c r="A92" s="131" t="s">
        <v>129</v>
      </c>
      <c r="B92" s="131" t="s">
        <v>61</v>
      </c>
      <c r="C92" s="132">
        <v>108000</v>
      </c>
      <c r="D92" s="132">
        <v>0</v>
      </c>
      <c r="E92" s="132">
        <v>108000</v>
      </c>
      <c r="F92" s="133">
        <v>0</v>
      </c>
      <c r="G92" s="133">
        <v>1700</v>
      </c>
      <c r="H92" s="133">
        <v>0</v>
      </c>
      <c r="I92" s="133">
        <v>700</v>
      </c>
      <c r="J92" s="134">
        <v>0</v>
      </c>
      <c r="K92" s="134">
        <v>2400</v>
      </c>
      <c r="L92" s="132">
        <v>76635</v>
      </c>
      <c r="M92" s="130">
        <v>1739</v>
      </c>
      <c r="N92" s="130">
        <v>0</v>
      </c>
      <c r="O92" s="130">
        <v>1630</v>
      </c>
      <c r="P92" s="130">
        <v>0</v>
      </c>
      <c r="Q92" s="130">
        <v>69</v>
      </c>
      <c r="R92" s="130">
        <v>0</v>
      </c>
      <c r="S92" s="130">
        <v>40</v>
      </c>
      <c r="T92" s="130">
        <v>0</v>
      </c>
      <c r="U92" s="130">
        <v>0</v>
      </c>
      <c r="V92" s="130">
        <v>0</v>
      </c>
    </row>
    <row r="93" spans="1:22">
      <c r="A93" s="131" t="s">
        <v>130</v>
      </c>
      <c r="B93" s="131" t="s">
        <v>45</v>
      </c>
      <c r="C93" s="132">
        <v>342230</v>
      </c>
      <c r="D93" s="132">
        <v>1200</v>
      </c>
      <c r="E93" s="132">
        <v>343430</v>
      </c>
      <c r="F93" s="133">
        <v>4676</v>
      </c>
      <c r="G93" s="133">
        <v>0</v>
      </c>
      <c r="H93" s="133">
        <v>6566</v>
      </c>
      <c r="I93" s="133">
        <v>0</v>
      </c>
      <c r="J93" s="134">
        <v>50</v>
      </c>
      <c r="K93" s="134">
        <v>11292</v>
      </c>
      <c r="L93" s="132">
        <v>340342</v>
      </c>
      <c r="M93" s="130">
        <v>11011</v>
      </c>
      <c r="N93" s="130">
        <v>4436</v>
      </c>
      <c r="O93" s="130">
        <v>0</v>
      </c>
      <c r="P93" s="130">
        <v>6557</v>
      </c>
      <c r="Q93" s="130">
        <v>0</v>
      </c>
      <c r="R93" s="130">
        <v>0</v>
      </c>
      <c r="S93" s="130">
        <v>0</v>
      </c>
      <c r="T93" s="130">
        <v>18</v>
      </c>
      <c r="U93" s="130">
        <v>0</v>
      </c>
      <c r="V93" s="130">
        <v>0</v>
      </c>
    </row>
    <row r="94" spans="1:22">
      <c r="A94" s="131" t="s">
        <v>131</v>
      </c>
      <c r="B94" s="131" t="s">
        <v>34</v>
      </c>
      <c r="C94" s="132">
        <v>53450</v>
      </c>
      <c r="D94" s="132">
        <v>10112</v>
      </c>
      <c r="E94" s="132">
        <v>63562</v>
      </c>
      <c r="F94" s="133">
        <v>404</v>
      </c>
      <c r="G94" s="133">
        <v>936</v>
      </c>
      <c r="H94" s="133">
        <v>46</v>
      </c>
      <c r="I94" s="133">
        <v>116</v>
      </c>
      <c r="J94" s="134">
        <v>382</v>
      </c>
      <c r="K94" s="134">
        <v>1884</v>
      </c>
      <c r="L94" s="132">
        <v>47860</v>
      </c>
      <c r="M94" s="130">
        <v>1374</v>
      </c>
      <c r="N94" s="130">
        <v>251</v>
      </c>
      <c r="O94" s="130">
        <v>797</v>
      </c>
      <c r="P94" s="130">
        <v>43</v>
      </c>
      <c r="Q94" s="130">
        <v>6</v>
      </c>
      <c r="R94" s="130">
        <v>158</v>
      </c>
      <c r="S94" s="130">
        <v>0</v>
      </c>
      <c r="T94" s="130">
        <v>119</v>
      </c>
      <c r="U94" s="130">
        <v>0</v>
      </c>
      <c r="V94" s="130">
        <v>0</v>
      </c>
    </row>
    <row r="95" spans="1:22">
      <c r="A95" s="131" t="s">
        <v>132</v>
      </c>
      <c r="B95" s="131" t="s">
        <v>40</v>
      </c>
      <c r="C95" s="132">
        <v>85995</v>
      </c>
      <c r="D95" s="132">
        <v>200</v>
      </c>
      <c r="E95" s="132">
        <v>86195</v>
      </c>
      <c r="F95" s="133">
        <v>0</v>
      </c>
      <c r="G95" s="133">
        <v>1911</v>
      </c>
      <c r="H95" s="133">
        <v>0</v>
      </c>
      <c r="I95" s="133">
        <v>0</v>
      </c>
      <c r="J95" s="134">
        <v>2</v>
      </c>
      <c r="K95" s="134">
        <v>1913</v>
      </c>
      <c r="L95" s="132">
        <v>85295</v>
      </c>
      <c r="M95" s="130">
        <v>1917</v>
      </c>
      <c r="N95" s="130">
        <v>0</v>
      </c>
      <c r="O95" s="130">
        <v>1908</v>
      </c>
      <c r="P95" s="130">
        <v>0</v>
      </c>
      <c r="Q95" s="130">
        <v>0</v>
      </c>
      <c r="R95" s="130">
        <v>0</v>
      </c>
      <c r="S95" s="130">
        <v>0</v>
      </c>
      <c r="T95" s="130">
        <v>0</v>
      </c>
      <c r="U95" s="130">
        <v>9</v>
      </c>
      <c r="V95" s="130">
        <v>2</v>
      </c>
    </row>
    <row r="96" spans="1:22">
      <c r="A96" s="131" t="s">
        <v>133</v>
      </c>
      <c r="B96" s="131" t="s">
        <v>38</v>
      </c>
      <c r="C96" s="132">
        <v>40855</v>
      </c>
      <c r="D96" s="132">
        <v>11980</v>
      </c>
      <c r="E96" s="132">
        <v>52835</v>
      </c>
      <c r="F96" s="133">
        <v>148</v>
      </c>
      <c r="G96" s="133">
        <v>855</v>
      </c>
      <c r="H96" s="133">
        <v>0</v>
      </c>
      <c r="I96" s="133">
        <v>20</v>
      </c>
      <c r="J96" s="134">
        <v>496</v>
      </c>
      <c r="K96" s="134">
        <v>1519</v>
      </c>
      <c r="L96" s="132">
        <v>48035</v>
      </c>
      <c r="M96" s="130">
        <v>1385</v>
      </c>
      <c r="N96" s="130">
        <v>109</v>
      </c>
      <c r="O96" s="130">
        <v>777</v>
      </c>
      <c r="P96" s="130">
        <v>0</v>
      </c>
      <c r="Q96" s="130">
        <v>0</v>
      </c>
      <c r="R96" s="130">
        <v>0</v>
      </c>
      <c r="S96" s="130">
        <v>0</v>
      </c>
      <c r="T96" s="130">
        <v>495</v>
      </c>
      <c r="U96" s="130">
        <v>4</v>
      </c>
      <c r="V96" s="130">
        <v>1</v>
      </c>
    </row>
    <row r="97" spans="1:22">
      <c r="A97" s="131" t="s">
        <v>134</v>
      </c>
      <c r="B97" s="131" t="s">
        <v>36</v>
      </c>
      <c r="C97" s="132">
        <v>54000</v>
      </c>
      <c r="D97" s="132">
        <v>14024</v>
      </c>
      <c r="E97" s="132">
        <v>68024</v>
      </c>
      <c r="F97" s="133">
        <v>900</v>
      </c>
      <c r="G97" s="133">
        <v>0</v>
      </c>
      <c r="H97" s="133">
        <v>900</v>
      </c>
      <c r="I97" s="133">
        <v>100</v>
      </c>
      <c r="J97" s="134">
        <v>510</v>
      </c>
      <c r="K97" s="134">
        <v>2410</v>
      </c>
      <c r="L97" s="132">
        <v>58079</v>
      </c>
      <c r="M97" s="130">
        <v>2194</v>
      </c>
      <c r="N97" s="130">
        <v>900</v>
      </c>
      <c r="O97" s="130">
        <v>0</v>
      </c>
      <c r="P97" s="130">
        <v>744</v>
      </c>
      <c r="Q97" s="130">
        <v>35</v>
      </c>
      <c r="R97" s="130">
        <v>408</v>
      </c>
      <c r="S97" s="130">
        <v>0</v>
      </c>
      <c r="T97" s="130">
        <v>100</v>
      </c>
      <c r="U97" s="130">
        <v>7</v>
      </c>
      <c r="V97" s="130">
        <v>2</v>
      </c>
    </row>
    <row r="98" spans="1:22">
      <c r="A98" s="131" t="s">
        <v>135</v>
      </c>
      <c r="B98" s="131" t="s">
        <v>34</v>
      </c>
      <c r="C98" s="132">
        <v>41065</v>
      </c>
      <c r="D98" s="132">
        <v>1440</v>
      </c>
      <c r="E98" s="132">
        <v>42505</v>
      </c>
      <c r="F98" s="133">
        <v>745</v>
      </c>
      <c r="G98" s="133">
        <v>543</v>
      </c>
      <c r="H98" s="133">
        <v>204</v>
      </c>
      <c r="I98" s="133">
        <v>0</v>
      </c>
      <c r="J98" s="134">
        <v>60</v>
      </c>
      <c r="K98" s="134">
        <v>1552</v>
      </c>
      <c r="L98" s="132">
        <v>41955</v>
      </c>
      <c r="M98" s="130">
        <v>1396</v>
      </c>
      <c r="N98" s="130">
        <v>669</v>
      </c>
      <c r="O98" s="130">
        <v>487</v>
      </c>
      <c r="P98" s="130">
        <v>184</v>
      </c>
      <c r="Q98" s="130">
        <v>0</v>
      </c>
      <c r="R98" s="130">
        <v>0</v>
      </c>
      <c r="S98" s="130">
        <v>0</v>
      </c>
      <c r="T98" s="130">
        <v>56</v>
      </c>
      <c r="U98" s="130">
        <v>0</v>
      </c>
      <c r="V98" s="130">
        <v>0</v>
      </c>
    </row>
    <row r="99" spans="1:22">
      <c r="A99" s="131" t="s">
        <v>136</v>
      </c>
      <c r="B99" s="131" t="s">
        <v>40</v>
      </c>
      <c r="C99" s="132">
        <v>109890</v>
      </c>
      <c r="D99" s="132">
        <v>0</v>
      </c>
      <c r="E99" s="132">
        <v>109890</v>
      </c>
      <c r="F99" s="133">
        <v>0</v>
      </c>
      <c r="G99" s="133">
        <v>0</v>
      </c>
      <c r="H99" s="133">
        <v>2442</v>
      </c>
      <c r="I99" s="133">
        <v>0</v>
      </c>
      <c r="J99" s="134">
        <v>0</v>
      </c>
      <c r="K99" s="134">
        <v>2442</v>
      </c>
      <c r="L99" s="132">
        <v>0</v>
      </c>
      <c r="M99" s="130">
        <v>73</v>
      </c>
      <c r="N99" s="130">
        <v>0</v>
      </c>
      <c r="O99" s="130">
        <v>73</v>
      </c>
      <c r="P99" s="130">
        <v>0</v>
      </c>
      <c r="Q99" s="130">
        <v>0</v>
      </c>
      <c r="R99" s="130">
        <v>0</v>
      </c>
      <c r="S99" s="130">
        <v>0</v>
      </c>
      <c r="T99" s="130">
        <v>0</v>
      </c>
      <c r="U99" s="130">
        <v>0</v>
      </c>
      <c r="V99" s="130">
        <v>0</v>
      </c>
    </row>
    <row r="100" spans="1:22">
      <c r="A100" s="131" t="s">
        <v>137</v>
      </c>
      <c r="B100" s="131" t="s">
        <v>32</v>
      </c>
      <c r="C100" s="132">
        <v>139500</v>
      </c>
      <c r="D100" s="132">
        <v>39600</v>
      </c>
      <c r="E100" s="132">
        <v>179100</v>
      </c>
      <c r="F100" s="133">
        <v>0</v>
      </c>
      <c r="G100" s="133">
        <v>3000</v>
      </c>
      <c r="H100" s="133">
        <v>0</v>
      </c>
      <c r="I100" s="133">
        <v>100</v>
      </c>
      <c r="J100" s="134">
        <v>1450</v>
      </c>
      <c r="K100" s="134">
        <v>4550</v>
      </c>
      <c r="L100" s="132">
        <v>175995</v>
      </c>
      <c r="M100" s="130">
        <v>4481</v>
      </c>
      <c r="N100" s="130">
        <v>0</v>
      </c>
      <c r="O100" s="130">
        <v>3000</v>
      </c>
      <c r="P100" s="130">
        <v>0</v>
      </c>
      <c r="Q100" s="130">
        <v>31</v>
      </c>
      <c r="R100" s="130">
        <v>1200</v>
      </c>
      <c r="S100" s="130">
        <v>0</v>
      </c>
      <c r="T100" s="130">
        <v>250</v>
      </c>
      <c r="U100" s="130">
        <v>0</v>
      </c>
      <c r="V100" s="130">
        <v>0</v>
      </c>
    </row>
    <row r="101" spans="1:22">
      <c r="A101" s="131" t="s">
        <v>138</v>
      </c>
      <c r="B101" s="131" t="s">
        <v>38</v>
      </c>
      <c r="C101" s="132">
        <v>33120</v>
      </c>
      <c r="D101" s="132">
        <v>3180</v>
      </c>
      <c r="E101" s="132">
        <v>36300</v>
      </c>
      <c r="F101" s="133">
        <v>0</v>
      </c>
      <c r="G101" s="133">
        <v>640</v>
      </c>
      <c r="H101" s="133">
        <v>0</v>
      </c>
      <c r="I101" s="133">
        <v>96</v>
      </c>
      <c r="J101" s="134">
        <v>123</v>
      </c>
      <c r="K101" s="134">
        <v>859</v>
      </c>
      <c r="L101" s="132">
        <v>35988</v>
      </c>
      <c r="M101" s="130">
        <v>802</v>
      </c>
      <c r="N101" s="130">
        <v>0</v>
      </c>
      <c r="O101" s="130">
        <v>599</v>
      </c>
      <c r="P101" s="130">
        <v>0</v>
      </c>
      <c r="Q101" s="130">
        <v>97</v>
      </c>
      <c r="R101" s="130">
        <v>0</v>
      </c>
      <c r="S101" s="130">
        <v>0</v>
      </c>
      <c r="T101" s="130">
        <v>98</v>
      </c>
      <c r="U101" s="130">
        <v>8</v>
      </c>
      <c r="V101" s="130">
        <v>3</v>
      </c>
    </row>
    <row r="102" spans="1:22">
      <c r="A102" s="131" t="s">
        <v>139</v>
      </c>
      <c r="B102" s="131" t="s">
        <v>40</v>
      </c>
      <c r="C102" s="132">
        <v>141885</v>
      </c>
      <c r="D102" s="132">
        <v>24504</v>
      </c>
      <c r="E102" s="132">
        <v>166389</v>
      </c>
      <c r="F102" s="133">
        <v>0</v>
      </c>
      <c r="G102" s="133">
        <v>2653</v>
      </c>
      <c r="H102" s="133">
        <v>0</v>
      </c>
      <c r="I102" s="133">
        <v>500</v>
      </c>
      <c r="J102" s="134">
        <v>888</v>
      </c>
      <c r="K102" s="134">
        <v>4041</v>
      </c>
      <c r="L102" s="132">
        <v>135999</v>
      </c>
      <c r="M102" s="130">
        <v>3023</v>
      </c>
      <c r="N102" s="130">
        <v>0</v>
      </c>
      <c r="O102" s="130">
        <v>1908</v>
      </c>
      <c r="P102" s="130">
        <v>0</v>
      </c>
      <c r="Q102" s="130">
        <v>416</v>
      </c>
      <c r="R102" s="130">
        <v>588</v>
      </c>
      <c r="S102" s="130">
        <v>0</v>
      </c>
      <c r="T102" s="130">
        <v>81</v>
      </c>
      <c r="U102" s="130">
        <v>30</v>
      </c>
      <c r="V102" s="130">
        <v>8</v>
      </c>
    </row>
    <row r="103" spans="1:22">
      <c r="A103" s="131" t="s">
        <v>140</v>
      </c>
      <c r="B103" s="131" t="s">
        <v>38</v>
      </c>
      <c r="C103" s="132">
        <v>109260</v>
      </c>
      <c r="D103" s="132">
        <v>18120</v>
      </c>
      <c r="E103" s="132">
        <v>127380</v>
      </c>
      <c r="F103" s="133">
        <v>0</v>
      </c>
      <c r="G103" s="133">
        <v>2188</v>
      </c>
      <c r="H103" s="133">
        <v>0</v>
      </c>
      <c r="I103" s="133">
        <v>240</v>
      </c>
      <c r="J103" s="134">
        <v>654</v>
      </c>
      <c r="K103" s="134">
        <v>3082</v>
      </c>
      <c r="L103" s="132">
        <v>107130</v>
      </c>
      <c r="M103" s="130">
        <v>2439</v>
      </c>
      <c r="N103" s="130">
        <v>0</v>
      </c>
      <c r="O103" s="130">
        <v>1587</v>
      </c>
      <c r="P103" s="130">
        <v>0</v>
      </c>
      <c r="Q103" s="130">
        <v>218</v>
      </c>
      <c r="R103" s="130">
        <v>491</v>
      </c>
      <c r="S103" s="130">
        <v>0</v>
      </c>
      <c r="T103" s="130">
        <v>126</v>
      </c>
      <c r="U103" s="130">
        <v>17</v>
      </c>
      <c r="V103" s="130">
        <v>5</v>
      </c>
    </row>
    <row r="104" spans="1:22">
      <c r="A104" s="131" t="s">
        <v>141</v>
      </c>
      <c r="B104" s="131" t="s">
        <v>45</v>
      </c>
      <c r="C104" s="132">
        <v>104200</v>
      </c>
      <c r="D104" s="132">
        <v>13600</v>
      </c>
      <c r="E104" s="132">
        <v>117800</v>
      </c>
      <c r="F104" s="133">
        <v>1600</v>
      </c>
      <c r="G104" s="133">
        <v>880</v>
      </c>
      <c r="H104" s="133">
        <v>980</v>
      </c>
      <c r="I104" s="133">
        <v>100</v>
      </c>
      <c r="J104" s="134">
        <v>280</v>
      </c>
      <c r="K104" s="134">
        <v>3840</v>
      </c>
      <c r="L104" s="132">
        <v>103248</v>
      </c>
      <c r="M104" s="130">
        <v>3363</v>
      </c>
      <c r="N104" s="130">
        <v>1468</v>
      </c>
      <c r="O104" s="130">
        <v>657</v>
      </c>
      <c r="P104" s="130">
        <v>858</v>
      </c>
      <c r="Q104" s="130">
        <v>50</v>
      </c>
      <c r="R104" s="130">
        <v>60</v>
      </c>
      <c r="S104" s="130">
        <v>0</v>
      </c>
      <c r="T104" s="130">
        <v>0</v>
      </c>
      <c r="U104" s="130">
        <v>270</v>
      </c>
      <c r="V104" s="130">
        <v>80</v>
      </c>
    </row>
    <row r="105" spans="1:22">
      <c r="A105" s="131" t="s">
        <v>142</v>
      </c>
      <c r="B105" s="131" t="s">
        <v>45</v>
      </c>
      <c r="C105" s="132">
        <v>207945</v>
      </c>
      <c r="D105" s="132">
        <v>25200</v>
      </c>
      <c r="E105" s="132">
        <v>233145</v>
      </c>
      <c r="F105" s="133">
        <v>0</v>
      </c>
      <c r="G105" s="133">
        <v>4521</v>
      </c>
      <c r="H105" s="133">
        <v>0</v>
      </c>
      <c r="I105" s="133">
        <v>100</v>
      </c>
      <c r="J105" s="134">
        <v>900</v>
      </c>
      <c r="K105" s="134">
        <v>5521</v>
      </c>
      <c r="L105" s="132">
        <v>233145</v>
      </c>
      <c r="M105" s="130">
        <v>5521</v>
      </c>
      <c r="N105" s="130">
        <v>0</v>
      </c>
      <c r="O105" s="130">
        <v>4521</v>
      </c>
      <c r="P105" s="130">
        <v>0</v>
      </c>
      <c r="Q105" s="130">
        <v>100</v>
      </c>
      <c r="R105" s="130">
        <v>900</v>
      </c>
      <c r="S105" s="130">
        <v>0</v>
      </c>
      <c r="T105" s="130">
        <v>0</v>
      </c>
      <c r="U105" s="130">
        <v>0</v>
      </c>
      <c r="V105" s="130">
        <v>0</v>
      </c>
    </row>
    <row r="106" spans="1:22">
      <c r="A106" s="131" t="s">
        <v>143</v>
      </c>
      <c r="B106" s="131" t="s">
        <v>40</v>
      </c>
      <c r="C106" s="132">
        <v>27000</v>
      </c>
      <c r="D106" s="132">
        <v>0</v>
      </c>
      <c r="E106" s="132">
        <v>27000</v>
      </c>
      <c r="F106" s="133">
        <v>0</v>
      </c>
      <c r="G106" s="133">
        <v>600</v>
      </c>
      <c r="H106" s="133">
        <v>0</v>
      </c>
      <c r="I106" s="133">
        <v>0</v>
      </c>
      <c r="J106" s="134">
        <v>0</v>
      </c>
      <c r="K106" s="134">
        <v>600</v>
      </c>
      <c r="L106" s="132">
        <v>2205</v>
      </c>
      <c r="M106" s="130">
        <v>45</v>
      </c>
      <c r="N106" s="130">
        <v>0</v>
      </c>
      <c r="O106" s="130">
        <v>45</v>
      </c>
      <c r="P106" s="130">
        <v>0</v>
      </c>
      <c r="Q106" s="130">
        <v>0</v>
      </c>
      <c r="R106" s="130">
        <v>0</v>
      </c>
      <c r="S106" s="130">
        <v>0</v>
      </c>
      <c r="T106" s="130">
        <v>0</v>
      </c>
      <c r="U106" s="130">
        <v>0</v>
      </c>
      <c r="V106" s="130">
        <v>0</v>
      </c>
    </row>
    <row r="107" spans="1:22">
      <c r="A107" s="131" t="s">
        <v>144</v>
      </c>
      <c r="B107" s="131" t="s">
        <v>34</v>
      </c>
      <c r="C107" s="132">
        <v>149225</v>
      </c>
      <c r="D107" s="132">
        <v>840</v>
      </c>
      <c r="E107" s="132">
        <v>150065</v>
      </c>
      <c r="F107" s="133">
        <v>50</v>
      </c>
      <c r="G107" s="133">
        <v>3205</v>
      </c>
      <c r="H107" s="133">
        <v>0</v>
      </c>
      <c r="I107" s="133">
        <v>100</v>
      </c>
      <c r="J107" s="134">
        <v>35</v>
      </c>
      <c r="K107" s="134">
        <v>3390</v>
      </c>
      <c r="L107" s="132">
        <v>143775</v>
      </c>
      <c r="M107" s="130">
        <v>3220</v>
      </c>
      <c r="N107" s="130">
        <v>1</v>
      </c>
      <c r="O107" s="130">
        <v>3161</v>
      </c>
      <c r="P107" s="130">
        <v>1</v>
      </c>
      <c r="Q107" s="130">
        <v>57</v>
      </c>
      <c r="R107" s="130">
        <v>0</v>
      </c>
      <c r="S107" s="130">
        <v>0</v>
      </c>
      <c r="T107" s="130">
        <v>0</v>
      </c>
      <c r="U107" s="130">
        <v>0</v>
      </c>
      <c r="V107" s="130">
        <v>0</v>
      </c>
    </row>
    <row r="108" spans="1:22">
      <c r="A108" s="131" t="s">
        <v>145</v>
      </c>
      <c r="B108" s="131" t="s">
        <v>45</v>
      </c>
      <c r="C108" s="132">
        <v>77060</v>
      </c>
      <c r="D108" s="132">
        <v>6552</v>
      </c>
      <c r="E108" s="132">
        <v>83612</v>
      </c>
      <c r="F108" s="133">
        <v>119</v>
      </c>
      <c r="G108" s="133">
        <v>1582</v>
      </c>
      <c r="H108" s="133">
        <v>0</v>
      </c>
      <c r="I108" s="133">
        <v>104</v>
      </c>
      <c r="J108" s="134">
        <v>273</v>
      </c>
      <c r="K108" s="134">
        <v>2078</v>
      </c>
      <c r="L108" s="132">
        <v>77822</v>
      </c>
      <c r="M108" s="130">
        <v>1774</v>
      </c>
      <c r="N108" s="130">
        <v>76</v>
      </c>
      <c r="O108" s="130">
        <v>1339</v>
      </c>
      <c r="P108" s="130">
        <v>0</v>
      </c>
      <c r="Q108" s="130">
        <v>86</v>
      </c>
      <c r="R108" s="130">
        <v>0</v>
      </c>
      <c r="S108" s="130">
        <v>0</v>
      </c>
      <c r="T108" s="130">
        <v>273</v>
      </c>
      <c r="U108" s="130">
        <v>0</v>
      </c>
      <c r="V108" s="130">
        <v>0</v>
      </c>
    </row>
    <row r="109" spans="1:22">
      <c r="A109" s="131" t="s">
        <v>146</v>
      </c>
      <c r="B109" s="131" t="s">
        <v>38</v>
      </c>
      <c r="C109" s="132">
        <v>61060</v>
      </c>
      <c r="D109" s="132">
        <v>7140</v>
      </c>
      <c r="E109" s="132">
        <v>68200</v>
      </c>
      <c r="F109" s="133">
        <v>895</v>
      </c>
      <c r="G109" s="133">
        <v>0</v>
      </c>
      <c r="H109" s="133">
        <v>1138</v>
      </c>
      <c r="I109" s="133">
        <v>20</v>
      </c>
      <c r="J109" s="134">
        <v>193</v>
      </c>
      <c r="K109" s="134">
        <v>2246</v>
      </c>
      <c r="L109" s="132">
        <v>42398</v>
      </c>
      <c r="M109" s="130">
        <v>1318</v>
      </c>
      <c r="N109" s="130">
        <v>439</v>
      </c>
      <c r="O109" s="130">
        <v>0</v>
      </c>
      <c r="P109" s="130">
        <v>744</v>
      </c>
      <c r="Q109" s="130">
        <v>0</v>
      </c>
      <c r="R109" s="130">
        <v>0</v>
      </c>
      <c r="S109" s="130">
        <v>0</v>
      </c>
      <c r="T109" s="130">
        <v>52</v>
      </c>
      <c r="U109" s="130">
        <v>83</v>
      </c>
      <c r="V109" s="130">
        <v>33</v>
      </c>
    </row>
    <row r="110" spans="1:22">
      <c r="A110" s="131" t="s">
        <v>147</v>
      </c>
      <c r="B110" s="131" t="s">
        <v>38</v>
      </c>
      <c r="C110" s="132">
        <v>164385</v>
      </c>
      <c r="D110" s="132">
        <v>5840</v>
      </c>
      <c r="E110" s="132">
        <v>170225</v>
      </c>
      <c r="F110" s="133">
        <v>1800</v>
      </c>
      <c r="G110" s="133">
        <v>0</v>
      </c>
      <c r="H110" s="133">
        <v>3198</v>
      </c>
      <c r="I110" s="133">
        <v>55</v>
      </c>
      <c r="J110" s="134">
        <v>210</v>
      </c>
      <c r="K110" s="134">
        <v>5263</v>
      </c>
      <c r="L110" s="132">
        <v>158521</v>
      </c>
      <c r="M110" s="130">
        <v>4865</v>
      </c>
      <c r="N110" s="130">
        <v>1669</v>
      </c>
      <c r="O110" s="130">
        <v>0</v>
      </c>
      <c r="P110" s="130">
        <v>3026</v>
      </c>
      <c r="Q110" s="130">
        <v>53</v>
      </c>
      <c r="R110" s="130">
        <v>117</v>
      </c>
      <c r="S110" s="130">
        <v>0</v>
      </c>
      <c r="T110" s="130">
        <v>0</v>
      </c>
      <c r="U110" s="130">
        <v>0</v>
      </c>
      <c r="V110" s="130">
        <v>0</v>
      </c>
    </row>
    <row r="111" spans="1:22">
      <c r="A111" s="130"/>
      <c r="B111" s="130"/>
      <c r="C111" s="140">
        <v>13442925</v>
      </c>
      <c r="D111" s="140">
        <v>1517236</v>
      </c>
      <c r="E111" s="140">
        <v>14960161</v>
      </c>
      <c r="F111" s="147">
        <v>76543</v>
      </c>
      <c r="G111" s="147">
        <v>171047</v>
      </c>
      <c r="H111" s="147">
        <v>94611</v>
      </c>
      <c r="I111" s="147">
        <v>19753</v>
      </c>
      <c r="J111" s="147">
        <v>55296</v>
      </c>
      <c r="K111" s="147">
        <v>417250</v>
      </c>
      <c r="L111" s="140">
        <v>12954590</v>
      </c>
      <c r="M111" s="142">
        <v>354335</v>
      </c>
      <c r="N111" s="142">
        <v>64882</v>
      </c>
      <c r="O111" s="142">
        <v>149019</v>
      </c>
      <c r="P111" s="142">
        <v>80485</v>
      </c>
      <c r="Q111" s="142">
        <v>13273</v>
      </c>
      <c r="R111" s="142">
        <v>29707</v>
      </c>
      <c r="S111" s="142">
        <v>210</v>
      </c>
      <c r="T111" s="142">
        <v>14494</v>
      </c>
      <c r="U111" s="142">
        <v>2265</v>
      </c>
      <c r="V111" s="142">
        <v>621</v>
      </c>
    </row>
    <row r="112" spans="1:22">
      <c r="A112" s="130"/>
      <c r="B112" s="130"/>
      <c r="C112" s="130"/>
      <c r="D112" s="130"/>
      <c r="E112" s="132"/>
      <c r="F112" s="130"/>
      <c r="G112" s="130"/>
      <c r="H112" s="130"/>
      <c r="I112" s="130"/>
      <c r="J112" s="130"/>
      <c r="K112" s="130"/>
      <c r="L112" s="132"/>
      <c r="M112" s="134"/>
      <c r="N112" s="134"/>
      <c r="O112" s="134"/>
      <c r="P112" s="134"/>
      <c r="Q112" s="134"/>
      <c r="R112" s="134"/>
      <c r="S112" s="134"/>
      <c r="T112" s="134"/>
      <c r="U112" s="134"/>
    </row>
    <row r="113" spans="1:21">
      <c r="A113" s="130"/>
      <c r="B113" s="130"/>
      <c r="C113" s="130"/>
      <c r="D113" s="130"/>
      <c r="E113" s="132"/>
      <c r="F113" s="130"/>
      <c r="G113" s="130"/>
      <c r="H113" s="130"/>
      <c r="I113" s="130"/>
      <c r="J113" s="130"/>
      <c r="K113" s="130"/>
      <c r="L113" s="132"/>
      <c r="M113" s="130"/>
      <c r="N113" s="134"/>
      <c r="O113" s="130"/>
      <c r="P113" s="130"/>
      <c r="Q113" s="134"/>
      <c r="R113" s="130"/>
      <c r="S113" s="130"/>
      <c r="T113" s="130"/>
      <c r="U113" s="130"/>
    </row>
  </sheetData>
  <autoFilter ref="A1:U111" xr:uid="{BD3672ED-CFCF-40D9-BB93-37BA9253FA2C}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98FFA-3298-436D-8235-1C91243B667E}">
  <sheetPr filterMode="1"/>
  <dimension ref="A1:AC114"/>
  <sheetViews>
    <sheetView zoomScale="89" zoomScaleNormal="89" workbookViewId="0">
      <pane xSplit="2" ySplit="1" topLeftCell="Y4" activePane="bottomRight" state="frozen"/>
      <selection pane="bottomRight" activeCell="AA128" sqref="AA128"/>
      <selection pane="bottomLeft" activeCell="A2" sqref="A2"/>
      <selection pane="topRight" activeCell="C1" sqref="C1"/>
    </sheetView>
  </sheetViews>
  <sheetFormatPr defaultColWidth="9.140625" defaultRowHeight="13.5"/>
  <cols>
    <col min="1" max="1" width="45.140625" bestFit="1" customWidth="1"/>
    <col min="2" max="2" width="27" customWidth="1"/>
    <col min="3" max="3" width="21.85546875" customWidth="1"/>
    <col min="4" max="4" width="20" customWidth="1"/>
    <col min="5" max="5" width="20.42578125" customWidth="1"/>
    <col min="6" max="6" width="16" customWidth="1"/>
    <col min="7" max="7" width="22.5703125" customWidth="1"/>
    <col min="8" max="8" width="16.85546875" customWidth="1"/>
    <col min="9" max="12" width="16.140625" customWidth="1"/>
    <col min="13" max="13" width="17" customWidth="1"/>
    <col min="14" max="14" width="15.140625" customWidth="1"/>
    <col min="15" max="15" width="17.140625" bestFit="1" customWidth="1"/>
    <col min="16" max="16" width="15.42578125" customWidth="1"/>
    <col min="17" max="17" width="16.140625" customWidth="1"/>
    <col min="18" max="18" width="18" customWidth="1"/>
    <col min="19" max="19" width="16" customWidth="1"/>
    <col min="20" max="20" width="15.85546875" customWidth="1"/>
    <col min="21" max="21" width="17" customWidth="1"/>
    <col min="22" max="22" width="16" customWidth="1"/>
    <col min="23" max="23" width="17" customWidth="1"/>
    <col min="24" max="24" width="18.28515625" customWidth="1"/>
    <col min="25" max="25" width="16.85546875" customWidth="1"/>
    <col min="26" max="26" width="17.140625" customWidth="1"/>
    <col min="27" max="27" width="17" customWidth="1"/>
    <col min="28" max="28" width="12.5703125" customWidth="1"/>
    <col min="29" max="29" width="12.42578125" customWidth="1"/>
  </cols>
  <sheetData>
    <row r="1" spans="1:29" s="125" customFormat="1" ht="40.5">
      <c r="A1" s="118" t="s">
        <v>0</v>
      </c>
      <c r="B1" s="118" t="s">
        <v>1</v>
      </c>
      <c r="C1" s="121" t="s">
        <v>2</v>
      </c>
      <c r="D1" s="121" t="s">
        <v>3</v>
      </c>
      <c r="E1" s="121" t="s">
        <v>4</v>
      </c>
      <c r="F1" s="118" t="s">
        <v>5</v>
      </c>
      <c r="G1" s="118" t="s">
        <v>6</v>
      </c>
      <c r="H1" s="118" t="s">
        <v>7</v>
      </c>
      <c r="I1" s="118" t="s">
        <v>8</v>
      </c>
      <c r="J1" s="118" t="s">
        <v>9</v>
      </c>
      <c r="K1" s="118" t="s">
        <v>10</v>
      </c>
      <c r="L1" s="121" t="s">
        <v>11</v>
      </c>
      <c r="M1" s="118" t="s">
        <v>12</v>
      </c>
      <c r="N1" s="118" t="s">
        <v>13</v>
      </c>
      <c r="O1" s="118" t="s">
        <v>14</v>
      </c>
      <c r="P1" s="118" t="s">
        <v>15</v>
      </c>
      <c r="Q1" s="118" t="s">
        <v>16</v>
      </c>
      <c r="R1" s="118" t="s">
        <v>17</v>
      </c>
      <c r="S1" s="118" t="s">
        <v>151</v>
      </c>
      <c r="T1" s="118" t="s">
        <v>18</v>
      </c>
      <c r="U1" s="118" t="s">
        <v>19</v>
      </c>
      <c r="V1" s="118" t="s">
        <v>152</v>
      </c>
      <c r="W1" s="118" t="s">
        <v>153</v>
      </c>
      <c r="X1" s="118" t="s">
        <v>154</v>
      </c>
      <c r="Y1" s="118" t="s">
        <v>155</v>
      </c>
      <c r="Z1" s="118" t="s">
        <v>156</v>
      </c>
      <c r="AA1" s="118" t="s">
        <v>157</v>
      </c>
      <c r="AB1" s="118" t="s">
        <v>158</v>
      </c>
      <c r="AC1" s="118" t="s">
        <v>159</v>
      </c>
    </row>
    <row r="2" spans="1:29" hidden="1">
      <c r="A2" s="131" t="s">
        <v>31</v>
      </c>
      <c r="B2" s="131" t="s">
        <v>32</v>
      </c>
      <c r="C2" s="132">
        <v>75520</v>
      </c>
      <c r="D2" s="132">
        <v>0</v>
      </c>
      <c r="E2" s="132">
        <v>75520</v>
      </c>
      <c r="F2" s="133">
        <v>0</v>
      </c>
      <c r="G2" s="133">
        <v>1478</v>
      </c>
      <c r="H2" s="133">
        <v>0</v>
      </c>
      <c r="I2" s="133">
        <v>410</v>
      </c>
      <c r="J2" s="134">
        <v>0</v>
      </c>
      <c r="K2" s="134">
        <v>1888</v>
      </c>
      <c r="L2" s="132">
        <v>31280</v>
      </c>
      <c r="M2" s="130">
        <v>711</v>
      </c>
      <c r="N2" s="130">
        <v>0</v>
      </c>
      <c r="O2" s="130">
        <v>374</v>
      </c>
      <c r="P2" s="130">
        <v>0</v>
      </c>
      <c r="Q2" s="130">
        <v>337</v>
      </c>
      <c r="R2" s="130">
        <v>0</v>
      </c>
      <c r="S2" s="130">
        <v>0</v>
      </c>
      <c r="T2" s="130">
        <v>0</v>
      </c>
      <c r="U2" s="130">
        <v>0</v>
      </c>
      <c r="V2" s="130">
        <v>0</v>
      </c>
      <c r="W2" s="130">
        <v>0</v>
      </c>
      <c r="X2" s="130">
        <v>0</v>
      </c>
      <c r="Y2" s="130">
        <v>0</v>
      </c>
      <c r="Z2" s="130">
        <v>0</v>
      </c>
      <c r="AA2" s="130">
        <v>0</v>
      </c>
      <c r="AB2" s="130">
        <v>0</v>
      </c>
      <c r="AC2" s="130">
        <v>0</v>
      </c>
    </row>
    <row r="3" spans="1:29" hidden="1">
      <c r="A3" s="131" t="s">
        <v>33</v>
      </c>
      <c r="B3" s="131" t="s">
        <v>34</v>
      </c>
      <c r="C3" s="132">
        <v>26910</v>
      </c>
      <c r="D3" s="132">
        <v>1904</v>
      </c>
      <c r="E3" s="132">
        <v>28814</v>
      </c>
      <c r="F3" s="133">
        <v>52</v>
      </c>
      <c r="G3" s="133">
        <v>549</v>
      </c>
      <c r="H3" s="133">
        <v>20</v>
      </c>
      <c r="I3" s="133">
        <v>0</v>
      </c>
      <c r="J3" s="134">
        <v>64</v>
      </c>
      <c r="K3" s="134">
        <v>685</v>
      </c>
      <c r="L3" s="132">
        <v>16016</v>
      </c>
      <c r="M3" s="130">
        <v>350</v>
      </c>
      <c r="N3" s="130">
        <v>8</v>
      </c>
      <c r="O3" s="130">
        <v>291</v>
      </c>
      <c r="P3" s="130">
        <v>0</v>
      </c>
      <c r="Q3" s="130">
        <v>6</v>
      </c>
      <c r="R3" s="130">
        <v>0</v>
      </c>
      <c r="S3" s="130">
        <v>0</v>
      </c>
      <c r="T3" s="130">
        <v>0</v>
      </c>
      <c r="U3" s="130">
        <v>15</v>
      </c>
      <c r="V3" s="130">
        <v>0</v>
      </c>
      <c r="W3" s="130">
        <v>30</v>
      </c>
      <c r="X3" s="130">
        <v>0</v>
      </c>
      <c r="Y3" s="130">
        <v>0</v>
      </c>
      <c r="Z3" s="130">
        <v>0</v>
      </c>
      <c r="AA3" s="130">
        <v>0</v>
      </c>
      <c r="AB3" s="130">
        <v>0</v>
      </c>
      <c r="AC3" s="130">
        <v>0</v>
      </c>
    </row>
    <row r="4" spans="1:29">
      <c r="A4" s="131" t="s">
        <v>35</v>
      </c>
      <c r="B4" s="131" t="s">
        <v>160</v>
      </c>
      <c r="C4" s="132">
        <v>33550</v>
      </c>
      <c r="D4" s="132">
        <v>3700</v>
      </c>
      <c r="E4" s="132">
        <v>37250</v>
      </c>
      <c r="F4" s="133">
        <v>530</v>
      </c>
      <c r="G4" s="133">
        <v>0</v>
      </c>
      <c r="H4" s="133">
        <v>759</v>
      </c>
      <c r="I4" s="133">
        <v>83</v>
      </c>
      <c r="J4" s="134">
        <v>176</v>
      </c>
      <c r="K4" s="134">
        <v>1548</v>
      </c>
      <c r="L4" s="132">
        <v>14630</v>
      </c>
      <c r="M4" s="130">
        <v>527</v>
      </c>
      <c r="N4" s="130">
        <v>233</v>
      </c>
      <c r="O4" s="130">
        <v>0</v>
      </c>
      <c r="P4" s="130">
        <v>274</v>
      </c>
      <c r="Q4" s="130">
        <v>0</v>
      </c>
      <c r="R4" s="130">
        <v>15</v>
      </c>
      <c r="S4" s="130">
        <v>0</v>
      </c>
      <c r="T4" s="130">
        <v>0</v>
      </c>
      <c r="U4" s="130">
        <v>5</v>
      </c>
      <c r="V4" s="130">
        <v>0</v>
      </c>
      <c r="W4" s="130">
        <v>0</v>
      </c>
      <c r="X4" s="130">
        <v>0</v>
      </c>
      <c r="Y4" s="130">
        <v>0</v>
      </c>
      <c r="Z4" s="130">
        <v>0</v>
      </c>
      <c r="AA4" s="130">
        <v>0</v>
      </c>
      <c r="AB4" s="130">
        <v>0</v>
      </c>
      <c r="AC4" s="130">
        <v>0</v>
      </c>
    </row>
    <row r="5" spans="1:29" hidden="1">
      <c r="A5" s="131" t="s">
        <v>161</v>
      </c>
      <c r="B5" s="131" t="s">
        <v>38</v>
      </c>
      <c r="C5" s="132">
        <v>359345</v>
      </c>
      <c r="D5" s="132">
        <v>38057</v>
      </c>
      <c r="E5" s="132">
        <v>397402</v>
      </c>
      <c r="F5" s="133">
        <v>2147</v>
      </c>
      <c r="G5" s="133">
        <v>4610</v>
      </c>
      <c r="H5" s="133">
        <v>2193</v>
      </c>
      <c r="I5" s="133">
        <v>2178</v>
      </c>
      <c r="J5" s="134">
        <v>1095</v>
      </c>
      <c r="K5" s="134">
        <v>12223</v>
      </c>
      <c r="L5" s="132">
        <v>117718</v>
      </c>
      <c r="M5" s="130">
        <v>2130</v>
      </c>
      <c r="N5" s="130">
        <v>339</v>
      </c>
      <c r="O5" s="130">
        <v>799</v>
      </c>
      <c r="P5" s="130">
        <v>435</v>
      </c>
      <c r="Q5" s="130">
        <v>65</v>
      </c>
      <c r="R5" s="130">
        <v>0</v>
      </c>
      <c r="S5" s="130">
        <v>0</v>
      </c>
      <c r="T5" s="130">
        <v>135</v>
      </c>
      <c r="U5" s="130">
        <v>189</v>
      </c>
      <c r="V5" s="130">
        <v>0</v>
      </c>
      <c r="W5" s="130">
        <v>57</v>
      </c>
      <c r="X5" s="130">
        <v>0</v>
      </c>
      <c r="Y5" s="130">
        <v>0</v>
      </c>
      <c r="Z5" s="130">
        <v>0</v>
      </c>
      <c r="AA5" s="130">
        <v>0</v>
      </c>
      <c r="AB5" s="130">
        <v>111</v>
      </c>
      <c r="AC5" s="130">
        <v>0</v>
      </c>
    </row>
    <row r="6" spans="1:29" hidden="1">
      <c r="A6" s="131" t="s">
        <v>39</v>
      </c>
      <c r="B6" s="131" t="s">
        <v>40</v>
      </c>
      <c r="C6" s="132">
        <v>104730</v>
      </c>
      <c r="D6" s="132">
        <v>1674</v>
      </c>
      <c r="E6" s="132">
        <v>106404</v>
      </c>
      <c r="F6" s="133">
        <v>740</v>
      </c>
      <c r="G6" s="133">
        <v>690</v>
      </c>
      <c r="H6" s="133">
        <v>1055</v>
      </c>
      <c r="I6" s="133">
        <v>743</v>
      </c>
      <c r="J6" s="134">
        <v>93</v>
      </c>
      <c r="K6" s="134">
        <v>3321</v>
      </c>
      <c r="L6" s="132">
        <v>25140</v>
      </c>
      <c r="M6" s="130">
        <v>720</v>
      </c>
      <c r="N6" s="130">
        <v>100</v>
      </c>
      <c r="O6" s="130">
        <v>425</v>
      </c>
      <c r="P6" s="130">
        <v>130</v>
      </c>
      <c r="Q6" s="130">
        <v>33</v>
      </c>
      <c r="R6" s="130">
        <v>0</v>
      </c>
      <c r="S6" s="130">
        <v>0</v>
      </c>
      <c r="T6" s="130">
        <v>20</v>
      </c>
      <c r="U6" s="130">
        <v>0</v>
      </c>
      <c r="V6" s="130">
        <v>0</v>
      </c>
      <c r="W6" s="130">
        <v>0</v>
      </c>
      <c r="X6" s="130">
        <v>0</v>
      </c>
      <c r="Y6" s="130">
        <v>0</v>
      </c>
      <c r="Z6" s="130">
        <v>0</v>
      </c>
      <c r="AA6" s="130">
        <v>12</v>
      </c>
      <c r="AB6" s="130">
        <v>0</v>
      </c>
      <c r="AC6" s="130">
        <v>0</v>
      </c>
    </row>
    <row r="7" spans="1:29" hidden="1">
      <c r="A7" s="131" t="s">
        <v>41</v>
      </c>
      <c r="B7" s="131" t="s">
        <v>40</v>
      </c>
      <c r="C7" s="132">
        <v>32384</v>
      </c>
      <c r="D7" s="132">
        <v>10734</v>
      </c>
      <c r="E7" s="132">
        <v>43118</v>
      </c>
      <c r="F7" s="133">
        <v>0</v>
      </c>
      <c r="G7" s="133">
        <v>874</v>
      </c>
      <c r="H7" s="133">
        <v>0</v>
      </c>
      <c r="I7" s="133">
        <v>10</v>
      </c>
      <c r="J7" s="134">
        <v>274</v>
      </c>
      <c r="K7" s="134">
        <v>1158</v>
      </c>
      <c r="L7" s="132">
        <v>29364</v>
      </c>
      <c r="M7" s="130">
        <v>497</v>
      </c>
      <c r="N7" s="130">
        <v>0</v>
      </c>
      <c r="O7" s="130">
        <v>312</v>
      </c>
      <c r="P7" s="130">
        <v>0</v>
      </c>
      <c r="Q7" s="130">
        <v>1</v>
      </c>
      <c r="R7" s="130">
        <v>180</v>
      </c>
      <c r="S7" s="130">
        <v>0</v>
      </c>
      <c r="T7" s="130">
        <v>0</v>
      </c>
      <c r="U7" s="130">
        <v>0</v>
      </c>
      <c r="V7" s="130">
        <v>0</v>
      </c>
      <c r="W7" s="130">
        <v>0</v>
      </c>
      <c r="X7" s="130">
        <v>0</v>
      </c>
      <c r="Y7" s="130">
        <v>0</v>
      </c>
      <c r="Z7" s="130">
        <v>0</v>
      </c>
      <c r="AA7" s="130">
        <v>0</v>
      </c>
      <c r="AB7" s="130">
        <v>0</v>
      </c>
      <c r="AC7" s="130">
        <v>4</v>
      </c>
    </row>
    <row r="8" spans="1:29" hidden="1">
      <c r="A8" s="131" t="s">
        <v>42</v>
      </c>
      <c r="B8" s="131" t="s">
        <v>40</v>
      </c>
      <c r="C8" s="132">
        <v>108232</v>
      </c>
      <c r="D8" s="132">
        <v>11277.8</v>
      </c>
      <c r="E8" s="132">
        <v>119509.8</v>
      </c>
      <c r="F8" s="133">
        <v>0</v>
      </c>
      <c r="G8" s="133">
        <v>2843</v>
      </c>
      <c r="H8" s="133">
        <v>0</v>
      </c>
      <c r="I8" s="133">
        <v>100</v>
      </c>
      <c r="J8" s="134">
        <v>550</v>
      </c>
      <c r="K8" s="134">
        <v>3493</v>
      </c>
      <c r="L8" s="132">
        <v>83555.8</v>
      </c>
      <c r="M8" s="130">
        <v>1248</v>
      </c>
      <c r="N8" s="130">
        <v>0</v>
      </c>
      <c r="O8" s="130">
        <v>814</v>
      </c>
      <c r="P8" s="130">
        <v>0</v>
      </c>
      <c r="Q8" s="130">
        <v>32</v>
      </c>
      <c r="R8" s="130">
        <v>121</v>
      </c>
      <c r="S8" s="130">
        <v>0</v>
      </c>
      <c r="T8" s="130">
        <v>237</v>
      </c>
      <c r="U8" s="130">
        <v>14</v>
      </c>
      <c r="V8" s="130">
        <v>0</v>
      </c>
      <c r="W8" s="130">
        <v>0</v>
      </c>
      <c r="X8" s="130">
        <v>0</v>
      </c>
      <c r="Y8" s="130">
        <v>0</v>
      </c>
      <c r="Z8" s="130">
        <v>0</v>
      </c>
      <c r="AA8" s="130">
        <v>30</v>
      </c>
      <c r="AB8" s="130">
        <v>0</v>
      </c>
      <c r="AC8" s="130">
        <v>0</v>
      </c>
    </row>
    <row r="9" spans="1:29" hidden="1">
      <c r="A9" s="131" t="s">
        <v>162</v>
      </c>
      <c r="B9" s="131" t="s">
        <v>34</v>
      </c>
      <c r="C9" s="132">
        <v>28424</v>
      </c>
      <c r="D9" s="132">
        <v>1695</v>
      </c>
      <c r="E9" s="132">
        <v>30119</v>
      </c>
      <c r="F9" s="133">
        <v>0</v>
      </c>
      <c r="G9" s="133">
        <v>393</v>
      </c>
      <c r="H9" s="133">
        <v>218</v>
      </c>
      <c r="I9" s="133">
        <v>123</v>
      </c>
      <c r="J9" s="134">
        <v>75</v>
      </c>
      <c r="K9" s="134">
        <v>809</v>
      </c>
      <c r="L9" s="132">
        <v>19824</v>
      </c>
      <c r="M9" s="130">
        <v>334</v>
      </c>
      <c r="N9" s="135">
        <v>0</v>
      </c>
      <c r="O9" s="135">
        <v>123</v>
      </c>
      <c r="P9" s="130">
        <v>108</v>
      </c>
      <c r="Q9" s="130">
        <v>103</v>
      </c>
      <c r="R9" s="130">
        <v>0</v>
      </c>
      <c r="S9" s="130">
        <v>0</v>
      </c>
      <c r="T9" s="130">
        <v>0</v>
      </c>
      <c r="U9" s="130">
        <v>0</v>
      </c>
      <c r="V9" s="130">
        <v>0</v>
      </c>
      <c r="W9" s="130">
        <v>0</v>
      </c>
      <c r="X9" s="130">
        <v>0</v>
      </c>
      <c r="Y9" s="130">
        <v>0</v>
      </c>
      <c r="Z9" s="130">
        <v>0</v>
      </c>
      <c r="AA9" s="130">
        <v>0</v>
      </c>
      <c r="AB9" s="130">
        <v>0</v>
      </c>
      <c r="AC9" s="130">
        <v>0</v>
      </c>
    </row>
    <row r="10" spans="1:29" hidden="1">
      <c r="A10" s="136" t="s">
        <v>163</v>
      </c>
      <c r="B10" s="131" t="s">
        <v>34</v>
      </c>
      <c r="C10" s="132">
        <v>39169</v>
      </c>
      <c r="D10" s="132">
        <v>0</v>
      </c>
      <c r="E10" s="132">
        <v>39169</v>
      </c>
      <c r="F10" s="133">
        <v>0</v>
      </c>
      <c r="G10" s="133">
        <v>787</v>
      </c>
      <c r="H10" s="133">
        <v>0</v>
      </c>
      <c r="I10" s="133">
        <v>103</v>
      </c>
      <c r="J10" s="134">
        <v>0</v>
      </c>
      <c r="K10" s="134">
        <v>890</v>
      </c>
      <c r="L10" s="132">
        <v>25729</v>
      </c>
      <c r="M10" s="130">
        <v>381</v>
      </c>
      <c r="N10" s="135">
        <v>0</v>
      </c>
      <c r="O10" s="135">
        <v>312</v>
      </c>
      <c r="P10" s="130">
        <v>0</v>
      </c>
      <c r="Q10" s="130">
        <v>69</v>
      </c>
      <c r="R10" s="130">
        <v>0</v>
      </c>
      <c r="S10" s="130">
        <v>0</v>
      </c>
      <c r="T10" s="130">
        <v>0</v>
      </c>
      <c r="U10" s="130">
        <v>0</v>
      </c>
      <c r="V10" s="130">
        <v>0</v>
      </c>
      <c r="W10" s="130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</row>
    <row r="11" spans="1:29" hidden="1">
      <c r="A11" s="131" t="s">
        <v>44</v>
      </c>
      <c r="B11" s="131" t="s">
        <v>45</v>
      </c>
      <c r="C11" s="132">
        <v>18802</v>
      </c>
      <c r="D11" s="132">
        <v>0</v>
      </c>
      <c r="E11" s="132">
        <v>18802</v>
      </c>
      <c r="F11" s="133">
        <v>0</v>
      </c>
      <c r="G11" s="133">
        <v>375</v>
      </c>
      <c r="H11" s="133">
        <v>0</v>
      </c>
      <c r="I11" s="133">
        <v>34</v>
      </c>
      <c r="J11" s="134">
        <v>0</v>
      </c>
      <c r="K11" s="134">
        <v>409</v>
      </c>
      <c r="L11" s="132">
        <v>6042</v>
      </c>
      <c r="M11" s="130">
        <v>89</v>
      </c>
      <c r="N11" s="135">
        <v>0</v>
      </c>
      <c r="O11" s="135">
        <v>89</v>
      </c>
      <c r="P11" s="130">
        <v>0</v>
      </c>
      <c r="Q11" s="130">
        <v>0</v>
      </c>
      <c r="R11" s="130">
        <v>0</v>
      </c>
      <c r="S11" s="130">
        <v>0</v>
      </c>
      <c r="T11" s="130">
        <v>0</v>
      </c>
      <c r="U11" s="130">
        <v>0</v>
      </c>
      <c r="V11" s="130">
        <v>0</v>
      </c>
      <c r="W11" s="130">
        <v>0</v>
      </c>
      <c r="X11" s="130">
        <v>0</v>
      </c>
      <c r="Y11" s="130">
        <v>0</v>
      </c>
      <c r="Z11" s="130">
        <v>0</v>
      </c>
      <c r="AA11" s="130">
        <v>0</v>
      </c>
      <c r="AB11" s="130">
        <v>0</v>
      </c>
      <c r="AC11" s="130">
        <v>0</v>
      </c>
    </row>
    <row r="12" spans="1:29" hidden="1">
      <c r="A12" s="131" t="s">
        <v>46</v>
      </c>
      <c r="B12" s="131" t="s">
        <v>32</v>
      </c>
      <c r="C12" s="132">
        <v>89576</v>
      </c>
      <c r="D12" s="132">
        <v>9937</v>
      </c>
      <c r="E12" s="132">
        <v>99513</v>
      </c>
      <c r="F12" s="133">
        <v>538</v>
      </c>
      <c r="G12" s="133">
        <v>2297</v>
      </c>
      <c r="H12" s="133">
        <v>0</v>
      </c>
      <c r="I12" s="133">
        <v>195</v>
      </c>
      <c r="J12" s="134">
        <v>307</v>
      </c>
      <c r="K12" s="134">
        <v>3337</v>
      </c>
      <c r="L12" s="132">
        <v>76651</v>
      </c>
      <c r="M12" s="130">
        <v>979</v>
      </c>
      <c r="N12" s="135">
        <v>367</v>
      </c>
      <c r="O12" s="135">
        <v>504</v>
      </c>
      <c r="P12" s="130">
        <v>0</v>
      </c>
      <c r="Q12" s="130">
        <v>10</v>
      </c>
      <c r="R12" s="130">
        <v>0</v>
      </c>
      <c r="S12" s="130">
        <v>0</v>
      </c>
      <c r="T12" s="130">
        <v>0</v>
      </c>
      <c r="U12" s="130">
        <v>98</v>
      </c>
      <c r="V12" s="130">
        <v>0</v>
      </c>
      <c r="W12" s="130">
        <v>0</v>
      </c>
      <c r="X12" s="130">
        <v>0</v>
      </c>
      <c r="Y12" s="130">
        <v>0</v>
      </c>
      <c r="Z12" s="130">
        <v>0</v>
      </c>
      <c r="AA12" s="130">
        <v>0</v>
      </c>
      <c r="AB12" s="130">
        <v>0</v>
      </c>
      <c r="AC12" s="130">
        <v>0</v>
      </c>
    </row>
    <row r="13" spans="1:29" hidden="1">
      <c r="A13" s="131" t="s">
        <v>47</v>
      </c>
      <c r="B13" s="131" t="s">
        <v>45</v>
      </c>
      <c r="C13" s="132">
        <v>32545</v>
      </c>
      <c r="D13" s="132">
        <v>16180.8</v>
      </c>
      <c r="E13" s="132">
        <v>48725.8</v>
      </c>
      <c r="F13" s="133">
        <v>230</v>
      </c>
      <c r="G13" s="133">
        <v>454</v>
      </c>
      <c r="H13" s="133">
        <v>215</v>
      </c>
      <c r="I13" s="133">
        <v>93</v>
      </c>
      <c r="J13" s="134">
        <v>460</v>
      </c>
      <c r="K13" s="134">
        <v>1452</v>
      </c>
      <c r="L13" s="132">
        <v>17024.8</v>
      </c>
      <c r="M13" s="130">
        <v>453</v>
      </c>
      <c r="N13" s="135">
        <v>187</v>
      </c>
      <c r="O13" s="135">
        <v>87</v>
      </c>
      <c r="P13" s="130">
        <v>21</v>
      </c>
      <c r="Q13" s="130">
        <v>52</v>
      </c>
      <c r="R13" s="130">
        <v>58</v>
      </c>
      <c r="S13" s="130">
        <v>0</v>
      </c>
      <c r="T13" s="130">
        <v>48</v>
      </c>
      <c r="U13" s="130">
        <v>0</v>
      </c>
      <c r="V13" s="130">
        <v>0</v>
      </c>
      <c r="W13" s="130">
        <v>0</v>
      </c>
      <c r="X13" s="130">
        <v>0</v>
      </c>
      <c r="Y13" s="130">
        <v>0</v>
      </c>
      <c r="Z13" s="130">
        <v>0</v>
      </c>
      <c r="AA13" s="130">
        <v>0</v>
      </c>
      <c r="AB13" s="130">
        <v>0</v>
      </c>
      <c r="AC13" s="130">
        <v>0</v>
      </c>
    </row>
    <row r="14" spans="1:29" hidden="1">
      <c r="A14" s="131" t="s">
        <v>48</v>
      </c>
      <c r="B14" s="131" t="s">
        <v>34</v>
      </c>
      <c r="C14" s="132">
        <v>107004</v>
      </c>
      <c r="D14" s="132">
        <v>56352</v>
      </c>
      <c r="E14" s="132">
        <v>163356</v>
      </c>
      <c r="F14" s="133">
        <v>944</v>
      </c>
      <c r="G14" s="133">
        <v>0</v>
      </c>
      <c r="H14" s="133">
        <v>2353</v>
      </c>
      <c r="I14" s="133">
        <v>148</v>
      </c>
      <c r="J14" s="134">
        <v>2479</v>
      </c>
      <c r="K14" s="134">
        <v>5924</v>
      </c>
      <c r="L14" s="132">
        <v>37547</v>
      </c>
      <c r="M14" s="130">
        <v>1133</v>
      </c>
      <c r="N14" s="135">
        <v>48</v>
      </c>
      <c r="O14" s="135">
        <v>0</v>
      </c>
      <c r="P14" s="130">
        <v>595</v>
      </c>
      <c r="Q14" s="130">
        <v>11</v>
      </c>
      <c r="R14" s="130">
        <v>0</v>
      </c>
      <c r="S14" s="130">
        <v>0</v>
      </c>
      <c r="T14" s="130">
        <v>0</v>
      </c>
      <c r="U14" s="130">
        <v>479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</row>
    <row r="15" spans="1:29" hidden="1">
      <c r="A15" s="131" t="s">
        <v>49</v>
      </c>
      <c r="B15" s="131" t="s">
        <v>45</v>
      </c>
      <c r="C15" s="132">
        <v>98262</v>
      </c>
      <c r="D15" s="132">
        <v>12681</v>
      </c>
      <c r="E15" s="132">
        <v>110943</v>
      </c>
      <c r="F15" s="133">
        <v>1403</v>
      </c>
      <c r="G15" s="133">
        <v>0</v>
      </c>
      <c r="H15" s="133">
        <v>2165</v>
      </c>
      <c r="I15" s="133">
        <v>406</v>
      </c>
      <c r="J15" s="134">
        <v>585</v>
      </c>
      <c r="K15" s="134">
        <v>4559</v>
      </c>
      <c r="L15" s="132">
        <v>71707</v>
      </c>
      <c r="M15" s="130">
        <v>711</v>
      </c>
      <c r="N15" s="135">
        <v>53</v>
      </c>
      <c r="O15" s="135">
        <v>0</v>
      </c>
      <c r="P15" s="130">
        <v>628</v>
      </c>
      <c r="Q15" s="130">
        <v>0</v>
      </c>
      <c r="R15" s="130">
        <v>30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</row>
    <row r="16" spans="1:29" hidden="1">
      <c r="A16" s="131" t="s">
        <v>50</v>
      </c>
      <c r="B16" s="131" t="s">
        <v>40</v>
      </c>
      <c r="C16" s="132">
        <v>40652.400000000001</v>
      </c>
      <c r="D16" s="132">
        <v>0</v>
      </c>
      <c r="E16" s="132">
        <v>40652.400000000001</v>
      </c>
      <c r="F16" s="133">
        <v>0</v>
      </c>
      <c r="G16" s="133">
        <v>1070</v>
      </c>
      <c r="H16" s="133">
        <v>0</v>
      </c>
      <c r="I16" s="133">
        <v>0</v>
      </c>
      <c r="J16" s="134">
        <v>0</v>
      </c>
      <c r="K16" s="134">
        <v>1070</v>
      </c>
      <c r="L16" s="132">
        <v>18275.400000000001</v>
      </c>
      <c r="M16" s="130">
        <v>365</v>
      </c>
      <c r="N16" s="135">
        <v>0</v>
      </c>
      <c r="O16" s="135">
        <v>365</v>
      </c>
      <c r="P16" s="130">
        <v>0</v>
      </c>
      <c r="Q16" s="130">
        <v>0</v>
      </c>
      <c r="R16" s="130">
        <v>0</v>
      </c>
      <c r="S16" s="130">
        <v>0</v>
      </c>
      <c r="T16" s="130">
        <v>0</v>
      </c>
      <c r="U16" s="130">
        <v>0</v>
      </c>
      <c r="V16" s="130">
        <v>0</v>
      </c>
      <c r="W16" s="130">
        <v>0</v>
      </c>
      <c r="X16" s="130">
        <v>0</v>
      </c>
      <c r="Y16" s="130">
        <v>0</v>
      </c>
      <c r="Z16" s="130">
        <v>0</v>
      </c>
      <c r="AA16" s="130">
        <v>0</v>
      </c>
      <c r="AB16" s="130">
        <v>0</v>
      </c>
      <c r="AC16" s="130">
        <v>0</v>
      </c>
    </row>
    <row r="17" spans="1:29" hidden="1">
      <c r="A17" s="131" t="s">
        <v>164</v>
      </c>
      <c r="B17" s="131" t="s">
        <v>32</v>
      </c>
      <c r="C17" s="132">
        <v>80775</v>
      </c>
      <c r="D17" s="132">
        <v>21983</v>
      </c>
      <c r="E17" s="132">
        <v>102758</v>
      </c>
      <c r="F17" s="133">
        <v>1218</v>
      </c>
      <c r="G17" s="133">
        <v>1736</v>
      </c>
      <c r="H17" s="133">
        <v>0</v>
      </c>
      <c r="I17" s="133">
        <v>319</v>
      </c>
      <c r="J17" s="134">
        <v>818</v>
      </c>
      <c r="K17" s="134">
        <v>4091</v>
      </c>
      <c r="L17" s="132">
        <v>36214</v>
      </c>
      <c r="M17" s="130">
        <v>0</v>
      </c>
      <c r="N17" s="135">
        <v>0</v>
      </c>
      <c r="O17" s="135">
        <v>0</v>
      </c>
      <c r="P17" s="130">
        <v>0</v>
      </c>
      <c r="Q17" s="130">
        <v>0</v>
      </c>
      <c r="R17" s="130">
        <v>0</v>
      </c>
      <c r="S17" s="130">
        <v>0</v>
      </c>
      <c r="T17" s="130">
        <v>0</v>
      </c>
      <c r="U17" s="130">
        <v>0</v>
      </c>
      <c r="V17" s="130">
        <v>0</v>
      </c>
      <c r="W17" s="130">
        <v>0</v>
      </c>
      <c r="X17" s="130">
        <v>0</v>
      </c>
      <c r="Y17" s="130">
        <v>0</v>
      </c>
      <c r="Z17" s="130">
        <v>0</v>
      </c>
      <c r="AA17" s="130">
        <v>0</v>
      </c>
      <c r="AB17" s="130">
        <v>0</v>
      </c>
      <c r="AC17" s="130">
        <v>0</v>
      </c>
    </row>
    <row r="18" spans="1:29">
      <c r="A18" s="131" t="s">
        <v>52</v>
      </c>
      <c r="B18" s="131" t="s">
        <v>160</v>
      </c>
      <c r="C18" s="132">
        <v>206761</v>
      </c>
      <c r="D18" s="132">
        <v>11081</v>
      </c>
      <c r="E18" s="132">
        <v>217842</v>
      </c>
      <c r="F18" s="133">
        <v>2097</v>
      </c>
      <c r="G18" s="133">
        <v>0</v>
      </c>
      <c r="H18" s="133">
        <v>4955</v>
      </c>
      <c r="I18" s="133">
        <v>223</v>
      </c>
      <c r="J18" s="134">
        <v>328</v>
      </c>
      <c r="K18" s="134">
        <v>7603</v>
      </c>
      <c r="L18" s="132">
        <v>133332</v>
      </c>
      <c r="M18" s="130">
        <v>3315</v>
      </c>
      <c r="N18" s="135">
        <v>774</v>
      </c>
      <c r="O18" s="135">
        <v>43</v>
      </c>
      <c r="P18" s="130">
        <v>2446</v>
      </c>
      <c r="Q18" s="130">
        <v>52</v>
      </c>
      <c r="R18" s="130">
        <v>0</v>
      </c>
      <c r="S18" s="130">
        <v>0</v>
      </c>
      <c r="T18" s="130">
        <v>0</v>
      </c>
      <c r="U18" s="130">
        <v>0</v>
      </c>
      <c r="V18" s="130">
        <v>0</v>
      </c>
      <c r="W18" s="130">
        <v>0</v>
      </c>
      <c r="X18" s="130">
        <v>0</v>
      </c>
      <c r="Y18" s="130">
        <v>0</v>
      </c>
      <c r="Z18" s="130">
        <v>0</v>
      </c>
      <c r="AA18" s="130">
        <v>0</v>
      </c>
      <c r="AB18" s="130">
        <v>0</v>
      </c>
      <c r="AC18" s="130">
        <v>0</v>
      </c>
    </row>
    <row r="19" spans="1:29">
      <c r="A19" s="131" t="s">
        <v>53</v>
      </c>
      <c r="B19" s="131" t="s">
        <v>160</v>
      </c>
      <c r="C19" s="132">
        <v>23269</v>
      </c>
      <c r="D19" s="132">
        <v>2825</v>
      </c>
      <c r="E19" s="132">
        <v>26094</v>
      </c>
      <c r="F19" s="133">
        <v>522</v>
      </c>
      <c r="G19" s="133">
        <v>514</v>
      </c>
      <c r="H19" s="133">
        <v>0</v>
      </c>
      <c r="I19" s="133">
        <v>33</v>
      </c>
      <c r="J19" s="134">
        <v>116</v>
      </c>
      <c r="K19" s="134">
        <v>1185</v>
      </c>
      <c r="L19" s="132">
        <v>9534</v>
      </c>
      <c r="M19" s="130">
        <v>160</v>
      </c>
      <c r="N19" s="135">
        <v>50</v>
      </c>
      <c r="O19" s="135">
        <v>110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</row>
    <row r="20" spans="1:29" hidden="1">
      <c r="A20" s="131" t="s">
        <v>54</v>
      </c>
      <c r="B20" s="131" t="s">
        <v>40</v>
      </c>
      <c r="C20" s="132">
        <v>157640</v>
      </c>
      <c r="D20" s="132">
        <v>11103</v>
      </c>
      <c r="E20" s="132">
        <v>168743</v>
      </c>
      <c r="F20" s="133">
        <v>2160</v>
      </c>
      <c r="G20" s="133">
        <v>3239</v>
      </c>
      <c r="H20" s="133">
        <v>0</v>
      </c>
      <c r="I20" s="133">
        <v>432</v>
      </c>
      <c r="J20" s="134">
        <v>678</v>
      </c>
      <c r="K20" s="134">
        <v>6509</v>
      </c>
      <c r="L20" s="132">
        <v>80123</v>
      </c>
      <c r="M20" s="130">
        <v>2897</v>
      </c>
      <c r="N20" s="135">
        <v>922</v>
      </c>
      <c r="O20" s="135">
        <v>1535</v>
      </c>
      <c r="P20" s="130">
        <v>0</v>
      </c>
      <c r="Q20" s="130">
        <v>258</v>
      </c>
      <c r="R20" s="130">
        <v>57</v>
      </c>
      <c r="S20" s="130">
        <v>0</v>
      </c>
      <c r="T20" s="130">
        <v>66</v>
      </c>
      <c r="U20" s="130">
        <v>59</v>
      </c>
      <c r="V20" s="130">
        <v>0</v>
      </c>
      <c r="W20" s="130">
        <v>0</v>
      </c>
      <c r="X20" s="130">
        <v>0</v>
      </c>
      <c r="Y20" s="130">
        <v>0</v>
      </c>
      <c r="Z20" s="130">
        <v>0</v>
      </c>
      <c r="AA20" s="130">
        <v>0</v>
      </c>
      <c r="AB20" s="130">
        <v>0</v>
      </c>
      <c r="AC20" s="130">
        <v>0</v>
      </c>
    </row>
    <row r="21" spans="1:29" hidden="1">
      <c r="A21" s="131" t="s">
        <v>55</v>
      </c>
      <c r="B21" s="131" t="s">
        <v>40</v>
      </c>
      <c r="C21" s="132">
        <v>49790</v>
      </c>
      <c r="D21" s="132">
        <v>7346</v>
      </c>
      <c r="E21" s="132">
        <v>57136</v>
      </c>
      <c r="F21" s="133">
        <v>0</v>
      </c>
      <c r="G21" s="133">
        <v>1149</v>
      </c>
      <c r="H21" s="133">
        <v>0</v>
      </c>
      <c r="I21" s="133">
        <v>130</v>
      </c>
      <c r="J21" s="134">
        <v>350</v>
      </c>
      <c r="K21" s="134">
        <v>1629</v>
      </c>
      <c r="L21" s="132">
        <v>36440</v>
      </c>
      <c r="M21" s="130">
        <v>652</v>
      </c>
      <c r="N21" s="135">
        <v>0</v>
      </c>
      <c r="O21" s="135">
        <v>548</v>
      </c>
      <c r="P21" s="130">
        <v>0</v>
      </c>
      <c r="Q21" s="130">
        <v>104</v>
      </c>
      <c r="R21" s="130">
        <v>0</v>
      </c>
      <c r="S21" s="130">
        <v>0</v>
      </c>
      <c r="T21" s="130">
        <v>0</v>
      </c>
      <c r="U21" s="130">
        <v>0</v>
      </c>
      <c r="V21" s="130">
        <v>0</v>
      </c>
      <c r="W21" s="130">
        <v>0</v>
      </c>
      <c r="X21" s="130">
        <v>0</v>
      </c>
      <c r="Y21" s="130">
        <v>0</v>
      </c>
      <c r="Z21" s="130">
        <v>0</v>
      </c>
      <c r="AA21" s="130">
        <v>0</v>
      </c>
      <c r="AB21" s="130">
        <v>0</v>
      </c>
      <c r="AC21" s="130">
        <v>0</v>
      </c>
    </row>
    <row r="22" spans="1:29" hidden="1">
      <c r="A22" s="137" t="s">
        <v>56</v>
      </c>
      <c r="B22" s="137" t="s">
        <v>32</v>
      </c>
      <c r="C22" s="132">
        <v>54042</v>
      </c>
      <c r="D22" s="132">
        <v>3219</v>
      </c>
      <c r="E22" s="132">
        <v>57261</v>
      </c>
      <c r="F22" s="133">
        <v>0</v>
      </c>
      <c r="G22" s="133">
        <v>991</v>
      </c>
      <c r="H22" s="133">
        <v>43</v>
      </c>
      <c r="I22" s="133">
        <v>306</v>
      </c>
      <c r="J22" s="134">
        <v>130</v>
      </c>
      <c r="K22" s="134">
        <v>1470</v>
      </c>
      <c r="L22" s="132">
        <v>22306</v>
      </c>
      <c r="M22" s="130">
        <v>564</v>
      </c>
      <c r="N22" s="135">
        <v>0</v>
      </c>
      <c r="O22" s="135">
        <v>357</v>
      </c>
      <c r="P22" s="130">
        <v>31</v>
      </c>
      <c r="Q22" s="130">
        <v>139</v>
      </c>
      <c r="R22" s="130">
        <v>36</v>
      </c>
      <c r="S22" s="130">
        <v>0</v>
      </c>
      <c r="T22" s="130">
        <v>0</v>
      </c>
      <c r="U22" s="130">
        <v>1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</row>
    <row r="23" spans="1:29" hidden="1">
      <c r="A23" s="130" t="s">
        <v>57</v>
      </c>
      <c r="B23" s="131" t="s">
        <v>34</v>
      </c>
      <c r="C23" s="132">
        <v>29320</v>
      </c>
      <c r="D23" s="132">
        <v>0</v>
      </c>
      <c r="E23" s="132">
        <v>29320</v>
      </c>
      <c r="F23" s="133">
        <v>0</v>
      </c>
      <c r="G23" s="133">
        <v>733</v>
      </c>
      <c r="H23" s="133">
        <v>0</v>
      </c>
      <c r="I23" s="133">
        <v>0</v>
      </c>
      <c r="J23" s="134">
        <v>0</v>
      </c>
      <c r="K23" s="134">
        <v>733</v>
      </c>
      <c r="L23" s="132">
        <v>0</v>
      </c>
      <c r="M23" s="130">
        <v>0</v>
      </c>
      <c r="N23" s="135">
        <v>0</v>
      </c>
      <c r="O23" s="135">
        <v>0</v>
      </c>
      <c r="P23" s="130">
        <v>0</v>
      </c>
      <c r="Q23" s="130">
        <v>0</v>
      </c>
      <c r="R23" s="130">
        <v>0</v>
      </c>
      <c r="S23" s="130">
        <v>0</v>
      </c>
      <c r="T23" s="130">
        <v>0</v>
      </c>
      <c r="U23" s="130">
        <v>0</v>
      </c>
      <c r="V23" s="130">
        <v>0</v>
      </c>
      <c r="W23" s="130">
        <v>0</v>
      </c>
      <c r="X23" s="130">
        <v>0</v>
      </c>
      <c r="Y23" s="130">
        <v>0</v>
      </c>
      <c r="Z23" s="130">
        <v>0</v>
      </c>
      <c r="AA23" s="130">
        <v>0</v>
      </c>
      <c r="AB23" s="130">
        <v>0</v>
      </c>
      <c r="AC23" s="130">
        <v>0</v>
      </c>
    </row>
    <row r="24" spans="1:29" hidden="1">
      <c r="A24" s="131" t="s">
        <v>58</v>
      </c>
      <c r="B24" s="131" t="s">
        <v>38</v>
      </c>
      <c r="C24" s="132">
        <v>35340</v>
      </c>
      <c r="D24" s="132">
        <v>0</v>
      </c>
      <c r="E24" s="132">
        <v>35340</v>
      </c>
      <c r="F24" s="133">
        <v>36</v>
      </c>
      <c r="G24" s="133">
        <v>858</v>
      </c>
      <c r="H24" s="133">
        <v>0</v>
      </c>
      <c r="I24" s="133">
        <v>21</v>
      </c>
      <c r="J24" s="134">
        <v>0</v>
      </c>
      <c r="K24" s="134">
        <v>915</v>
      </c>
      <c r="L24" s="132">
        <v>11600</v>
      </c>
      <c r="M24" s="130">
        <v>290</v>
      </c>
      <c r="N24" s="135">
        <v>0</v>
      </c>
      <c r="O24" s="135">
        <v>290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</row>
    <row r="25" spans="1:29" hidden="1">
      <c r="A25" s="131" t="s">
        <v>59</v>
      </c>
      <c r="B25" s="131" t="s">
        <v>40</v>
      </c>
      <c r="C25" s="132">
        <v>173266</v>
      </c>
      <c r="D25" s="132">
        <v>0</v>
      </c>
      <c r="E25" s="132">
        <v>173266</v>
      </c>
      <c r="F25" s="133">
        <v>3</v>
      </c>
      <c r="G25" s="133">
        <v>1163</v>
      </c>
      <c r="H25" s="133">
        <v>3099</v>
      </c>
      <c r="I25" s="133">
        <v>241</v>
      </c>
      <c r="J25" s="134">
        <v>163</v>
      </c>
      <c r="K25" s="134">
        <v>4669</v>
      </c>
      <c r="L25" s="132">
        <v>99376</v>
      </c>
      <c r="M25" s="130">
        <v>1610</v>
      </c>
      <c r="N25" s="135">
        <v>0</v>
      </c>
      <c r="O25" s="135">
        <v>729</v>
      </c>
      <c r="P25" s="130">
        <v>864</v>
      </c>
      <c r="Q25" s="130">
        <v>17</v>
      </c>
      <c r="R25" s="130">
        <v>0</v>
      </c>
      <c r="S25" s="130">
        <v>0</v>
      </c>
      <c r="T25" s="130">
        <v>0</v>
      </c>
      <c r="U25" s="130">
        <v>0</v>
      </c>
      <c r="V25" s="130">
        <v>0</v>
      </c>
      <c r="W25" s="130">
        <v>0</v>
      </c>
      <c r="X25" s="130">
        <v>0</v>
      </c>
      <c r="Y25" s="130">
        <v>0</v>
      </c>
      <c r="Z25" s="130">
        <v>0</v>
      </c>
      <c r="AA25" s="130">
        <v>0</v>
      </c>
      <c r="AB25" s="130">
        <v>0</v>
      </c>
      <c r="AC25" s="130">
        <v>0</v>
      </c>
    </row>
    <row r="26" spans="1:29" hidden="1">
      <c r="A26" s="131" t="s">
        <v>165</v>
      </c>
      <c r="B26" s="131" t="s">
        <v>61</v>
      </c>
      <c r="C26" s="132">
        <v>22480</v>
      </c>
      <c r="D26" s="132">
        <v>6710</v>
      </c>
      <c r="E26" s="132">
        <v>29190</v>
      </c>
      <c r="F26" s="133">
        <v>0</v>
      </c>
      <c r="G26" s="133">
        <v>474</v>
      </c>
      <c r="H26" s="133">
        <v>0</v>
      </c>
      <c r="I26" s="133">
        <v>88</v>
      </c>
      <c r="J26" s="134">
        <v>258</v>
      </c>
      <c r="K26" s="134">
        <v>820</v>
      </c>
      <c r="L26" s="132">
        <v>6110</v>
      </c>
      <c r="M26" s="130">
        <v>338</v>
      </c>
      <c r="N26" s="135">
        <v>0</v>
      </c>
      <c r="O26" s="135">
        <v>11</v>
      </c>
      <c r="P26" s="130">
        <v>32</v>
      </c>
      <c r="Q26" s="130">
        <v>8</v>
      </c>
      <c r="R26" s="130">
        <v>214</v>
      </c>
      <c r="S26" s="130">
        <v>0</v>
      </c>
      <c r="T26" s="130">
        <v>0</v>
      </c>
      <c r="U26" s="130">
        <v>73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</row>
    <row r="27" spans="1:29" hidden="1">
      <c r="A27" s="131" t="s">
        <v>62</v>
      </c>
      <c r="B27" s="131" t="s">
        <v>63</v>
      </c>
      <c r="C27" s="132">
        <v>36132</v>
      </c>
      <c r="D27" s="132">
        <v>30551</v>
      </c>
      <c r="E27" s="132">
        <v>66683</v>
      </c>
      <c r="F27" s="133">
        <v>1180</v>
      </c>
      <c r="G27" s="133">
        <v>0</v>
      </c>
      <c r="H27" s="133">
        <v>755</v>
      </c>
      <c r="I27" s="133">
        <v>0</v>
      </c>
      <c r="J27" s="134">
        <v>2687</v>
      </c>
      <c r="K27" s="134">
        <v>4622</v>
      </c>
      <c r="L27" s="132">
        <v>50829</v>
      </c>
      <c r="M27" s="130">
        <v>2004</v>
      </c>
      <c r="N27" s="135">
        <v>857</v>
      </c>
      <c r="O27" s="135">
        <v>0</v>
      </c>
      <c r="P27" s="130">
        <v>209</v>
      </c>
      <c r="Q27" s="130">
        <v>0</v>
      </c>
      <c r="R27" s="130">
        <v>604</v>
      </c>
      <c r="S27" s="130">
        <v>0</v>
      </c>
      <c r="T27" s="130">
        <v>0</v>
      </c>
      <c r="U27" s="130">
        <v>307</v>
      </c>
      <c r="V27" s="130">
        <v>0</v>
      </c>
      <c r="W27" s="130">
        <v>0</v>
      </c>
      <c r="X27" s="130">
        <v>0</v>
      </c>
      <c r="Y27" s="130">
        <v>0</v>
      </c>
      <c r="Z27" s="130">
        <v>0</v>
      </c>
      <c r="AA27" s="130">
        <v>0</v>
      </c>
      <c r="AB27" s="130">
        <v>27</v>
      </c>
      <c r="AC27" s="130">
        <v>0</v>
      </c>
    </row>
    <row r="28" spans="1:29" hidden="1">
      <c r="A28" s="130" t="s">
        <v>64</v>
      </c>
      <c r="B28" s="131" t="s">
        <v>63</v>
      </c>
      <c r="C28" s="132">
        <v>10800</v>
      </c>
      <c r="D28" s="132">
        <v>10000</v>
      </c>
      <c r="E28" s="132">
        <v>20800</v>
      </c>
      <c r="F28" s="133">
        <v>240</v>
      </c>
      <c r="G28" s="133">
        <v>240</v>
      </c>
      <c r="H28" s="133">
        <v>0</v>
      </c>
      <c r="I28" s="133">
        <v>0</v>
      </c>
      <c r="J28" s="134">
        <v>400</v>
      </c>
      <c r="K28" s="134">
        <v>880</v>
      </c>
      <c r="L28" s="132">
        <v>0</v>
      </c>
      <c r="M28" s="130">
        <v>0</v>
      </c>
      <c r="N28" s="135">
        <v>0</v>
      </c>
      <c r="O28" s="135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</row>
    <row r="29" spans="1:29" hidden="1">
      <c r="A29" s="131" t="s">
        <v>65</v>
      </c>
      <c r="B29" s="131" t="s">
        <v>34</v>
      </c>
      <c r="C29" s="132">
        <v>254524</v>
      </c>
      <c r="D29" s="132">
        <v>25412</v>
      </c>
      <c r="E29" s="132">
        <v>279936</v>
      </c>
      <c r="F29" s="133">
        <v>1573</v>
      </c>
      <c r="G29" s="133">
        <v>5293</v>
      </c>
      <c r="H29" s="133">
        <v>0</v>
      </c>
      <c r="I29" s="133">
        <v>1230</v>
      </c>
      <c r="J29" s="134">
        <v>1089</v>
      </c>
      <c r="K29" s="134">
        <v>9185</v>
      </c>
      <c r="L29" s="132">
        <v>161210</v>
      </c>
      <c r="M29" s="130">
        <v>2996</v>
      </c>
      <c r="N29" s="135">
        <v>406</v>
      </c>
      <c r="O29" s="135">
        <v>2179</v>
      </c>
      <c r="P29" s="130">
        <v>0</v>
      </c>
      <c r="Q29" s="130">
        <v>206</v>
      </c>
      <c r="R29" s="130">
        <v>170</v>
      </c>
      <c r="S29" s="130">
        <v>0</v>
      </c>
      <c r="T29" s="130">
        <v>0</v>
      </c>
      <c r="U29" s="130">
        <v>35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</row>
    <row r="30" spans="1:29" hidden="1">
      <c r="A30" s="131" t="s">
        <v>66</v>
      </c>
      <c r="B30" s="131" t="s">
        <v>32</v>
      </c>
      <c r="C30" s="132">
        <v>20920</v>
      </c>
      <c r="D30" s="132">
        <v>580</v>
      </c>
      <c r="E30" s="132">
        <v>21500</v>
      </c>
      <c r="F30" s="133">
        <v>0</v>
      </c>
      <c r="G30" s="133">
        <v>523</v>
      </c>
      <c r="H30" s="133">
        <v>0</v>
      </c>
      <c r="I30" s="133">
        <v>0</v>
      </c>
      <c r="J30" s="134">
        <v>29</v>
      </c>
      <c r="K30" s="134">
        <v>552</v>
      </c>
      <c r="L30" s="132">
        <v>0</v>
      </c>
      <c r="M30" s="130">
        <v>0</v>
      </c>
      <c r="N30" s="135">
        <v>0</v>
      </c>
      <c r="O30" s="135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</row>
    <row r="31" spans="1:29" hidden="1">
      <c r="A31" s="131" t="s">
        <v>166</v>
      </c>
      <c r="B31" s="131" t="s">
        <v>34</v>
      </c>
      <c r="C31" s="132">
        <v>32897</v>
      </c>
      <c r="D31" s="132">
        <v>0</v>
      </c>
      <c r="E31" s="132">
        <v>32897</v>
      </c>
      <c r="F31" s="133">
        <v>0</v>
      </c>
      <c r="G31" s="133">
        <v>0</v>
      </c>
      <c r="H31" s="133">
        <v>563</v>
      </c>
      <c r="I31" s="133">
        <v>107</v>
      </c>
      <c r="J31" s="134">
        <v>0</v>
      </c>
      <c r="K31" s="134">
        <v>670</v>
      </c>
      <c r="L31" s="132">
        <v>32897</v>
      </c>
      <c r="M31" s="130">
        <v>731</v>
      </c>
      <c r="N31" s="130">
        <v>24</v>
      </c>
      <c r="O31" s="130">
        <v>0</v>
      </c>
      <c r="P31" s="130">
        <v>561</v>
      </c>
      <c r="Q31" s="130">
        <v>146</v>
      </c>
      <c r="R31" s="130">
        <v>0</v>
      </c>
      <c r="S31" s="130">
        <v>0</v>
      </c>
      <c r="T31" s="130">
        <v>0</v>
      </c>
      <c r="U31" s="130">
        <v>0</v>
      </c>
      <c r="V31" s="130">
        <v>0</v>
      </c>
      <c r="W31" s="130">
        <v>0</v>
      </c>
      <c r="X31" s="130">
        <v>0</v>
      </c>
      <c r="Y31" s="130">
        <v>0</v>
      </c>
      <c r="Z31" s="130">
        <v>0</v>
      </c>
      <c r="AA31" s="130">
        <v>0</v>
      </c>
      <c r="AB31" s="130">
        <v>0</v>
      </c>
      <c r="AC31" s="130">
        <v>0</v>
      </c>
    </row>
    <row r="32" spans="1:29" hidden="1">
      <c r="A32" s="131" t="s">
        <v>167</v>
      </c>
      <c r="B32" s="131" t="s">
        <v>38</v>
      </c>
      <c r="C32" s="132">
        <v>81005</v>
      </c>
      <c r="D32" s="132">
        <v>4425</v>
      </c>
      <c r="E32" s="132">
        <v>85430</v>
      </c>
      <c r="F32" s="133">
        <v>601</v>
      </c>
      <c r="G32" s="133">
        <v>360</v>
      </c>
      <c r="H32" s="133">
        <v>1484</v>
      </c>
      <c r="I32" s="133">
        <v>106</v>
      </c>
      <c r="J32" s="134">
        <v>138</v>
      </c>
      <c r="K32" s="134">
        <v>2689</v>
      </c>
      <c r="L32" s="132">
        <v>2285</v>
      </c>
      <c r="M32" s="130">
        <v>80</v>
      </c>
      <c r="N32" s="135">
        <v>9</v>
      </c>
      <c r="O32" s="135">
        <v>0</v>
      </c>
      <c r="P32" s="130">
        <v>27</v>
      </c>
      <c r="Q32" s="130">
        <v>3</v>
      </c>
      <c r="R32" s="130">
        <v>36</v>
      </c>
      <c r="S32" s="130">
        <v>0</v>
      </c>
      <c r="T32" s="130">
        <v>0</v>
      </c>
      <c r="U32" s="130">
        <v>5</v>
      </c>
      <c r="V32" s="130">
        <v>0</v>
      </c>
      <c r="W32" s="130">
        <v>0</v>
      </c>
      <c r="X32" s="130">
        <v>0</v>
      </c>
      <c r="Y32" s="130">
        <v>0</v>
      </c>
      <c r="Z32" s="130">
        <v>0</v>
      </c>
      <c r="AA32" s="130">
        <v>0</v>
      </c>
      <c r="AB32" s="130">
        <v>0</v>
      </c>
      <c r="AC32" s="130">
        <v>0</v>
      </c>
    </row>
    <row r="33" spans="1:29" hidden="1">
      <c r="A33" s="131" t="s">
        <v>69</v>
      </c>
      <c r="B33" s="131" t="s">
        <v>61</v>
      </c>
      <c r="C33" s="132">
        <v>104854</v>
      </c>
      <c r="D33" s="132">
        <v>6280.2</v>
      </c>
      <c r="E33" s="132">
        <v>111134.2</v>
      </c>
      <c r="F33" s="133">
        <v>1360</v>
      </c>
      <c r="G33" s="133">
        <v>120</v>
      </c>
      <c r="H33" s="133">
        <v>2547</v>
      </c>
      <c r="I33" s="133">
        <v>10</v>
      </c>
      <c r="J33" s="134">
        <v>306</v>
      </c>
      <c r="K33" s="134">
        <v>4343</v>
      </c>
      <c r="L33" s="132">
        <v>64115.199999999997</v>
      </c>
      <c r="M33" s="130">
        <v>1143</v>
      </c>
      <c r="N33" s="135">
        <v>578</v>
      </c>
      <c r="O33" s="135">
        <v>120</v>
      </c>
      <c r="P33" s="130">
        <v>445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</row>
    <row r="34" spans="1:29" hidden="1">
      <c r="A34" s="131" t="s">
        <v>70</v>
      </c>
      <c r="B34" s="131" t="s">
        <v>32</v>
      </c>
      <c r="C34" s="132">
        <v>41382</v>
      </c>
      <c r="D34" s="132">
        <v>0</v>
      </c>
      <c r="E34" s="132">
        <v>41382</v>
      </c>
      <c r="F34" s="133">
        <v>0</v>
      </c>
      <c r="G34" s="133">
        <v>951</v>
      </c>
      <c r="H34" s="133">
        <v>0</v>
      </c>
      <c r="I34" s="133">
        <v>56</v>
      </c>
      <c r="J34" s="134">
        <v>0</v>
      </c>
      <c r="K34" s="134">
        <v>1007</v>
      </c>
      <c r="L34" s="132">
        <v>4592</v>
      </c>
      <c r="M34" s="130">
        <v>105</v>
      </c>
      <c r="N34" s="135">
        <v>0</v>
      </c>
      <c r="O34" s="135">
        <v>49</v>
      </c>
      <c r="P34" s="130">
        <v>0</v>
      </c>
      <c r="Q34" s="130">
        <v>56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</row>
    <row r="35" spans="1:29" hidden="1">
      <c r="A35" s="131" t="s">
        <v>71</v>
      </c>
      <c r="B35" s="131" t="s">
        <v>45</v>
      </c>
      <c r="C35" s="132">
        <v>98936</v>
      </c>
      <c r="D35" s="132">
        <v>18521.400000000001</v>
      </c>
      <c r="E35" s="132">
        <v>117457.4</v>
      </c>
      <c r="F35" s="133">
        <v>1050</v>
      </c>
      <c r="G35" s="133">
        <v>2590</v>
      </c>
      <c r="H35" s="133">
        <v>0</v>
      </c>
      <c r="I35" s="133">
        <v>129</v>
      </c>
      <c r="J35" s="134">
        <v>672</v>
      </c>
      <c r="K35" s="134">
        <v>4441</v>
      </c>
      <c r="L35" s="132">
        <v>107122.4</v>
      </c>
      <c r="M35" s="130">
        <v>1575</v>
      </c>
      <c r="N35" s="135">
        <v>531</v>
      </c>
      <c r="O35" s="135">
        <v>587</v>
      </c>
      <c r="P35" s="130">
        <v>0</v>
      </c>
      <c r="Q35" s="130">
        <v>45</v>
      </c>
      <c r="R35" s="130">
        <v>214</v>
      </c>
      <c r="S35" s="130">
        <v>0</v>
      </c>
      <c r="T35" s="130">
        <v>17</v>
      </c>
      <c r="U35" s="130">
        <v>85</v>
      </c>
      <c r="V35" s="130">
        <v>0</v>
      </c>
      <c r="W35" s="130">
        <v>0</v>
      </c>
      <c r="X35" s="130">
        <v>90</v>
      </c>
      <c r="Y35" s="130">
        <v>0</v>
      </c>
      <c r="Z35" s="130">
        <v>0</v>
      </c>
      <c r="AA35" s="130">
        <v>0</v>
      </c>
      <c r="AB35" s="130">
        <v>6</v>
      </c>
      <c r="AC35" s="130">
        <v>0</v>
      </c>
    </row>
    <row r="36" spans="1:29">
      <c r="A36" s="131" t="s">
        <v>72</v>
      </c>
      <c r="B36" s="131" t="s">
        <v>160</v>
      </c>
      <c r="C36" s="132">
        <v>204950</v>
      </c>
      <c r="D36" s="132">
        <v>18977</v>
      </c>
      <c r="E36" s="132">
        <v>223927</v>
      </c>
      <c r="F36" s="133">
        <v>0</v>
      </c>
      <c r="G36" s="133">
        <v>4881</v>
      </c>
      <c r="H36" s="133">
        <v>0</v>
      </c>
      <c r="I36" s="133">
        <v>299</v>
      </c>
      <c r="J36" s="134">
        <v>618</v>
      </c>
      <c r="K36" s="134">
        <v>5798</v>
      </c>
      <c r="L36" s="132">
        <v>192711</v>
      </c>
      <c r="M36" s="130">
        <v>2410</v>
      </c>
      <c r="N36" s="135">
        <v>0</v>
      </c>
      <c r="O36" s="135">
        <v>2141</v>
      </c>
      <c r="P36" s="130">
        <v>0</v>
      </c>
      <c r="Q36" s="130">
        <v>105</v>
      </c>
      <c r="R36" s="130">
        <v>0</v>
      </c>
      <c r="S36" s="130">
        <v>0</v>
      </c>
      <c r="T36" s="130">
        <v>0</v>
      </c>
      <c r="U36" s="130">
        <v>31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133</v>
      </c>
      <c r="AC36" s="130">
        <v>0</v>
      </c>
    </row>
    <row r="37" spans="1:29" hidden="1">
      <c r="A37" s="131" t="s">
        <v>73</v>
      </c>
      <c r="B37" s="131" t="s">
        <v>61</v>
      </c>
      <c r="C37" s="132">
        <v>47006</v>
      </c>
      <c r="D37" s="132">
        <v>8460</v>
      </c>
      <c r="E37" s="132">
        <v>55466</v>
      </c>
      <c r="F37" s="133">
        <v>932</v>
      </c>
      <c r="G37" s="133">
        <v>31</v>
      </c>
      <c r="H37" s="133">
        <v>967</v>
      </c>
      <c r="I37" s="133">
        <v>143</v>
      </c>
      <c r="J37" s="134">
        <v>376</v>
      </c>
      <c r="K37" s="134">
        <v>2449</v>
      </c>
      <c r="L37" s="132">
        <v>31291</v>
      </c>
      <c r="M37" s="130">
        <v>823</v>
      </c>
      <c r="N37" s="135">
        <v>423</v>
      </c>
      <c r="O37" s="135">
        <v>0</v>
      </c>
      <c r="P37" s="130">
        <v>400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</row>
    <row r="38" spans="1:29" hidden="1">
      <c r="A38" s="131" t="s">
        <v>74</v>
      </c>
      <c r="B38" s="131" t="s">
        <v>34</v>
      </c>
      <c r="C38" s="132">
        <v>160861</v>
      </c>
      <c r="D38" s="132">
        <v>900</v>
      </c>
      <c r="E38" s="132">
        <v>161761</v>
      </c>
      <c r="F38" s="133">
        <v>0</v>
      </c>
      <c r="G38" s="133">
        <v>4103</v>
      </c>
      <c r="H38" s="133">
        <v>0</v>
      </c>
      <c r="I38" s="133">
        <v>336</v>
      </c>
      <c r="J38" s="134">
        <v>9</v>
      </c>
      <c r="K38" s="134">
        <v>4448</v>
      </c>
      <c r="L38" s="132">
        <v>143536</v>
      </c>
      <c r="M38" s="130">
        <v>1947</v>
      </c>
      <c r="N38" s="135">
        <v>0</v>
      </c>
      <c r="O38" s="135">
        <v>1864</v>
      </c>
      <c r="P38" s="130">
        <v>0</v>
      </c>
      <c r="Q38" s="130">
        <v>83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</row>
    <row r="39" spans="1:29" hidden="1">
      <c r="A39" s="131" t="s">
        <v>75</v>
      </c>
      <c r="B39" s="131" t="s">
        <v>40</v>
      </c>
      <c r="C39" s="132">
        <v>23664</v>
      </c>
      <c r="D39" s="132">
        <v>0</v>
      </c>
      <c r="E39" s="132">
        <v>23664</v>
      </c>
      <c r="F39" s="133">
        <v>0</v>
      </c>
      <c r="G39" s="133">
        <v>448</v>
      </c>
      <c r="H39" s="133">
        <v>92</v>
      </c>
      <c r="I39" s="133">
        <v>70</v>
      </c>
      <c r="J39" s="134">
        <v>0</v>
      </c>
      <c r="K39" s="134">
        <v>610</v>
      </c>
      <c r="L39" s="132">
        <v>18719</v>
      </c>
      <c r="M39" s="130">
        <v>378</v>
      </c>
      <c r="N39" s="135">
        <v>3</v>
      </c>
      <c r="O39" s="135">
        <v>375</v>
      </c>
      <c r="P39" s="130">
        <v>0</v>
      </c>
      <c r="Q39" s="130">
        <v>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0">
        <v>0</v>
      </c>
      <c r="X39" s="130">
        <v>0</v>
      </c>
      <c r="Y39" s="130">
        <v>0</v>
      </c>
      <c r="Z39" s="130">
        <v>0</v>
      </c>
      <c r="AA39" s="130">
        <v>0</v>
      </c>
      <c r="AB39" s="130">
        <v>0</v>
      </c>
      <c r="AC39" s="130">
        <v>0</v>
      </c>
    </row>
    <row r="40" spans="1:29" hidden="1">
      <c r="A40" s="131" t="s">
        <v>76</v>
      </c>
      <c r="B40" s="131" t="s">
        <v>45</v>
      </c>
      <c r="C40" s="132">
        <v>312029</v>
      </c>
      <c r="D40" s="132">
        <v>0</v>
      </c>
      <c r="E40" s="132">
        <v>312029</v>
      </c>
      <c r="F40" s="133">
        <v>0</v>
      </c>
      <c r="G40" s="133">
        <v>0</v>
      </c>
      <c r="H40" s="133">
        <v>7555</v>
      </c>
      <c r="I40" s="133">
        <v>337</v>
      </c>
      <c r="J40" s="134">
        <v>0</v>
      </c>
      <c r="K40" s="134">
        <v>7892</v>
      </c>
      <c r="L40" s="132">
        <v>184894</v>
      </c>
      <c r="M40" s="130">
        <v>3573</v>
      </c>
      <c r="N40" s="135">
        <v>0</v>
      </c>
      <c r="O40" s="135">
        <v>0</v>
      </c>
      <c r="P40" s="130">
        <v>3485</v>
      </c>
      <c r="Q40" s="130">
        <v>88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>
        <v>0</v>
      </c>
      <c r="AA40" s="130">
        <v>0</v>
      </c>
      <c r="AB40" s="130">
        <v>0</v>
      </c>
      <c r="AC40" s="130">
        <v>0</v>
      </c>
    </row>
    <row r="41" spans="1:29" hidden="1">
      <c r="A41" s="131" t="s">
        <v>77</v>
      </c>
      <c r="B41" s="131" t="s">
        <v>61</v>
      </c>
      <c r="C41" s="132">
        <v>23805</v>
      </c>
      <c r="D41" s="132">
        <v>0</v>
      </c>
      <c r="E41" s="132">
        <v>23805</v>
      </c>
      <c r="F41" s="133">
        <v>449</v>
      </c>
      <c r="G41" s="133">
        <v>60</v>
      </c>
      <c r="H41" s="133">
        <v>449</v>
      </c>
      <c r="I41" s="133">
        <v>30</v>
      </c>
      <c r="J41" s="134">
        <v>0</v>
      </c>
      <c r="K41" s="134">
        <v>988</v>
      </c>
      <c r="L41" s="132">
        <v>0</v>
      </c>
      <c r="M41" s="130">
        <v>0</v>
      </c>
      <c r="N41" s="135">
        <v>0</v>
      </c>
      <c r="O41" s="135">
        <v>0</v>
      </c>
      <c r="P41" s="130">
        <v>0</v>
      </c>
      <c r="Q41" s="130">
        <v>0</v>
      </c>
      <c r="R41" s="130">
        <v>0</v>
      </c>
      <c r="S41" s="130">
        <v>0</v>
      </c>
      <c r="T41" s="130">
        <v>0</v>
      </c>
      <c r="U41" s="130">
        <v>0</v>
      </c>
      <c r="V41" s="130">
        <v>0</v>
      </c>
      <c r="W41" s="130">
        <v>0</v>
      </c>
      <c r="X41" s="130">
        <v>0</v>
      </c>
      <c r="Y41" s="130">
        <v>0</v>
      </c>
      <c r="Z41" s="130">
        <v>0</v>
      </c>
      <c r="AA41" s="130">
        <v>0</v>
      </c>
      <c r="AB41" s="130">
        <v>0</v>
      </c>
      <c r="AC41" s="130">
        <v>0</v>
      </c>
    </row>
    <row r="42" spans="1:29" hidden="1">
      <c r="A42" s="131" t="s">
        <v>78</v>
      </c>
      <c r="B42" s="131" t="s">
        <v>38</v>
      </c>
      <c r="C42" s="132">
        <v>0</v>
      </c>
      <c r="D42" s="132">
        <v>0</v>
      </c>
      <c r="E42" s="132">
        <v>0</v>
      </c>
      <c r="F42" s="133">
        <v>0</v>
      </c>
      <c r="G42" s="133">
        <v>0</v>
      </c>
      <c r="H42" s="133">
        <v>0</v>
      </c>
      <c r="I42" s="133">
        <v>0</v>
      </c>
      <c r="J42" s="134">
        <v>0</v>
      </c>
      <c r="K42" s="134">
        <v>0</v>
      </c>
      <c r="L42" s="132">
        <v>0</v>
      </c>
      <c r="M42" s="130">
        <v>0</v>
      </c>
      <c r="N42" s="135">
        <v>0</v>
      </c>
      <c r="O42" s="135">
        <v>0</v>
      </c>
      <c r="P42" s="130">
        <v>0</v>
      </c>
      <c r="Q42" s="130">
        <v>0</v>
      </c>
      <c r="R42" s="130">
        <v>0</v>
      </c>
      <c r="S42" s="130">
        <v>0</v>
      </c>
      <c r="T42" s="130">
        <v>0</v>
      </c>
      <c r="U42" s="130">
        <v>0</v>
      </c>
      <c r="V42" s="130">
        <v>0</v>
      </c>
      <c r="W42" s="130">
        <v>0</v>
      </c>
      <c r="X42" s="130">
        <v>0</v>
      </c>
      <c r="Y42" s="130">
        <v>0</v>
      </c>
      <c r="Z42" s="130">
        <v>0</v>
      </c>
      <c r="AA42" s="130">
        <v>0</v>
      </c>
      <c r="AB42" s="130">
        <v>0</v>
      </c>
      <c r="AC42" s="130">
        <v>0</v>
      </c>
    </row>
    <row r="43" spans="1:29">
      <c r="A43" s="131" t="s">
        <v>79</v>
      </c>
      <c r="B43" s="131" t="s">
        <v>160</v>
      </c>
      <c r="C43" s="132">
        <v>124706</v>
      </c>
      <c r="D43" s="132">
        <v>2200</v>
      </c>
      <c r="E43" s="132">
        <v>126906</v>
      </c>
      <c r="F43" s="133">
        <v>639</v>
      </c>
      <c r="G43" s="133">
        <v>6310</v>
      </c>
      <c r="H43" s="133">
        <v>0</v>
      </c>
      <c r="I43" s="133">
        <v>372</v>
      </c>
      <c r="J43" s="134">
        <v>22</v>
      </c>
      <c r="K43" s="134">
        <v>7343</v>
      </c>
      <c r="L43" s="132">
        <v>84901</v>
      </c>
      <c r="M43" s="130">
        <v>2162</v>
      </c>
      <c r="N43" s="135">
        <v>91</v>
      </c>
      <c r="O43" s="135">
        <v>1997</v>
      </c>
      <c r="P43" s="130">
        <v>12</v>
      </c>
      <c r="Q43" s="130">
        <v>62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</row>
    <row r="44" spans="1:29" hidden="1">
      <c r="A44" s="131" t="s">
        <v>80</v>
      </c>
      <c r="B44" s="131" t="s">
        <v>32</v>
      </c>
      <c r="C44" s="132">
        <v>45163</v>
      </c>
      <c r="D44" s="132">
        <v>7912</v>
      </c>
      <c r="E44" s="132">
        <v>53075</v>
      </c>
      <c r="F44" s="133">
        <v>0</v>
      </c>
      <c r="G44" s="133">
        <v>905</v>
      </c>
      <c r="H44" s="133">
        <v>0</v>
      </c>
      <c r="I44" s="133">
        <v>122</v>
      </c>
      <c r="J44" s="134">
        <v>323</v>
      </c>
      <c r="K44" s="134">
        <v>1350</v>
      </c>
      <c r="L44" s="132">
        <v>27997</v>
      </c>
      <c r="M44" s="130">
        <v>808</v>
      </c>
      <c r="N44" s="135">
        <v>0</v>
      </c>
      <c r="O44" s="135">
        <v>424</v>
      </c>
      <c r="P44" s="130">
        <v>0</v>
      </c>
      <c r="Q44" s="130">
        <v>0</v>
      </c>
      <c r="R44" s="130">
        <v>360</v>
      </c>
      <c r="S44" s="130">
        <v>0</v>
      </c>
      <c r="T44" s="130">
        <v>0</v>
      </c>
      <c r="U44" s="130">
        <v>0</v>
      </c>
      <c r="V44" s="130">
        <v>0</v>
      </c>
      <c r="W44" s="130">
        <v>0</v>
      </c>
      <c r="X44" s="130">
        <v>0</v>
      </c>
      <c r="Y44" s="130">
        <v>0</v>
      </c>
      <c r="Z44" s="130">
        <v>0</v>
      </c>
      <c r="AA44" s="130">
        <v>0</v>
      </c>
      <c r="AB44" s="130">
        <v>24</v>
      </c>
      <c r="AC44" s="130">
        <v>0</v>
      </c>
    </row>
    <row r="45" spans="1:29" hidden="1">
      <c r="A45" s="131" t="s">
        <v>81</v>
      </c>
      <c r="B45" s="131" t="s">
        <v>45</v>
      </c>
      <c r="C45" s="132">
        <v>11280</v>
      </c>
      <c r="D45" s="132">
        <v>0</v>
      </c>
      <c r="E45" s="132">
        <v>11280</v>
      </c>
      <c r="F45" s="133">
        <v>0</v>
      </c>
      <c r="G45" s="133">
        <v>282</v>
      </c>
      <c r="H45" s="133">
        <v>0</v>
      </c>
      <c r="I45" s="133">
        <v>0</v>
      </c>
      <c r="J45" s="134">
        <v>0</v>
      </c>
      <c r="K45" s="134">
        <v>282</v>
      </c>
      <c r="L45" s="132">
        <v>0</v>
      </c>
      <c r="M45" s="130">
        <v>0</v>
      </c>
      <c r="N45" s="135">
        <v>0</v>
      </c>
      <c r="O45" s="135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</row>
    <row r="46" spans="1:29" hidden="1">
      <c r="A46" s="131" t="s">
        <v>168</v>
      </c>
      <c r="B46" s="131" t="s">
        <v>45</v>
      </c>
      <c r="C46" s="132">
        <v>134643</v>
      </c>
      <c r="D46" s="132">
        <v>900</v>
      </c>
      <c r="E46" s="132">
        <v>135543</v>
      </c>
      <c r="F46" s="133">
        <v>0</v>
      </c>
      <c r="G46" s="133">
        <v>2814</v>
      </c>
      <c r="H46" s="133">
        <v>0</v>
      </c>
      <c r="I46" s="133">
        <v>317</v>
      </c>
      <c r="J46" s="134">
        <v>9</v>
      </c>
      <c r="K46" s="134">
        <v>3140</v>
      </c>
      <c r="L46" s="132">
        <v>48878</v>
      </c>
      <c r="M46" s="130">
        <v>1327</v>
      </c>
      <c r="N46" s="135">
        <v>0</v>
      </c>
      <c r="O46" s="135">
        <v>1254</v>
      </c>
      <c r="P46" s="130">
        <v>0</v>
      </c>
      <c r="Q46" s="130">
        <v>73</v>
      </c>
      <c r="R46" s="130">
        <v>0</v>
      </c>
      <c r="S46" s="130">
        <v>0</v>
      </c>
      <c r="T46" s="130">
        <v>0</v>
      </c>
      <c r="U46" s="130">
        <v>0</v>
      </c>
      <c r="V46" s="130">
        <v>0</v>
      </c>
      <c r="W46" s="130">
        <v>0</v>
      </c>
      <c r="X46" s="130">
        <v>0</v>
      </c>
      <c r="Y46" s="130">
        <v>0</v>
      </c>
      <c r="Z46" s="130">
        <v>0</v>
      </c>
      <c r="AA46" s="130">
        <v>0</v>
      </c>
      <c r="AB46" s="130">
        <v>0</v>
      </c>
      <c r="AC46" s="130">
        <v>0</v>
      </c>
    </row>
    <row r="47" spans="1:29" hidden="1">
      <c r="A47" s="131" t="s">
        <v>83</v>
      </c>
      <c r="B47" s="131" t="s">
        <v>40</v>
      </c>
      <c r="C47" s="132">
        <v>259611</v>
      </c>
      <c r="D47" s="132">
        <v>32559.8</v>
      </c>
      <c r="E47" s="132">
        <v>292170.8</v>
      </c>
      <c r="F47" s="133">
        <v>3120</v>
      </c>
      <c r="G47" s="133">
        <v>2814</v>
      </c>
      <c r="H47" s="133">
        <v>2817</v>
      </c>
      <c r="I47" s="133">
        <v>662</v>
      </c>
      <c r="J47" s="134">
        <v>1274</v>
      </c>
      <c r="K47" s="134">
        <v>10687</v>
      </c>
      <c r="L47" s="132">
        <v>244877.8</v>
      </c>
      <c r="M47" s="130">
        <v>5350</v>
      </c>
      <c r="N47" s="135">
        <v>1423</v>
      </c>
      <c r="O47" s="135">
        <v>1193</v>
      </c>
      <c r="P47" s="130">
        <v>1246</v>
      </c>
      <c r="Q47" s="130">
        <v>543</v>
      </c>
      <c r="R47" s="130">
        <v>324</v>
      </c>
      <c r="S47" s="130">
        <v>0</v>
      </c>
      <c r="T47" s="130">
        <v>289</v>
      </c>
      <c r="U47" s="130">
        <v>242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90</v>
      </c>
      <c r="AC47" s="130">
        <v>0</v>
      </c>
    </row>
    <row r="48" spans="1:29" hidden="1">
      <c r="A48" s="131" t="s">
        <v>84</v>
      </c>
      <c r="B48" s="131" t="s">
        <v>32</v>
      </c>
      <c r="C48" s="132">
        <v>221400</v>
      </c>
      <c r="D48" s="132">
        <v>41724</v>
      </c>
      <c r="E48" s="132">
        <v>263124</v>
      </c>
      <c r="F48" s="133">
        <v>0</v>
      </c>
      <c r="G48" s="133">
        <v>5335</v>
      </c>
      <c r="H48" s="133">
        <v>0</v>
      </c>
      <c r="I48" s="133">
        <v>200</v>
      </c>
      <c r="J48" s="134">
        <v>1552</v>
      </c>
      <c r="K48" s="134">
        <v>7087</v>
      </c>
      <c r="L48" s="132">
        <v>153995</v>
      </c>
      <c r="M48" s="130">
        <v>4363</v>
      </c>
      <c r="N48" s="135">
        <v>0</v>
      </c>
      <c r="O48" s="135">
        <v>2968</v>
      </c>
      <c r="P48" s="130">
        <v>0</v>
      </c>
      <c r="Q48" s="130">
        <v>110</v>
      </c>
      <c r="R48" s="130">
        <v>1035</v>
      </c>
      <c r="S48" s="130">
        <v>0</v>
      </c>
      <c r="T48" s="130">
        <v>0</v>
      </c>
      <c r="U48" s="130">
        <v>250</v>
      </c>
      <c r="V48" s="130">
        <v>0</v>
      </c>
      <c r="W48" s="130">
        <v>0</v>
      </c>
      <c r="X48" s="130">
        <v>0</v>
      </c>
      <c r="Y48" s="130">
        <v>0</v>
      </c>
      <c r="Z48" s="130">
        <v>0</v>
      </c>
      <c r="AA48" s="130">
        <v>0</v>
      </c>
      <c r="AB48" s="130">
        <v>0</v>
      </c>
      <c r="AC48" s="130">
        <v>0</v>
      </c>
    </row>
    <row r="49" spans="1:29" hidden="1">
      <c r="A49" s="131" t="s">
        <v>85</v>
      </c>
      <c r="B49" s="131" t="s">
        <v>63</v>
      </c>
      <c r="C49" s="132">
        <v>98560</v>
      </c>
      <c r="D49" s="132">
        <v>7475</v>
      </c>
      <c r="E49" s="132">
        <v>106035</v>
      </c>
      <c r="F49" s="133">
        <v>0</v>
      </c>
      <c r="G49" s="133">
        <v>2310</v>
      </c>
      <c r="H49" s="133">
        <v>0</v>
      </c>
      <c r="I49" s="133">
        <v>154</v>
      </c>
      <c r="J49" s="134">
        <v>299</v>
      </c>
      <c r="K49" s="134">
        <v>2763</v>
      </c>
      <c r="L49" s="132">
        <v>25760</v>
      </c>
      <c r="M49" s="130">
        <v>644</v>
      </c>
      <c r="N49" s="135">
        <v>0</v>
      </c>
      <c r="O49" s="135">
        <v>644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</row>
    <row r="50" spans="1:29" hidden="1">
      <c r="A50" s="131" t="s">
        <v>86</v>
      </c>
      <c r="B50" s="131" t="s">
        <v>63</v>
      </c>
      <c r="C50" s="132">
        <v>92469</v>
      </c>
      <c r="D50" s="132">
        <v>6600</v>
      </c>
      <c r="E50" s="132">
        <v>99069</v>
      </c>
      <c r="F50" s="133">
        <v>0</v>
      </c>
      <c r="G50" s="133">
        <v>2230</v>
      </c>
      <c r="H50" s="133">
        <v>0</v>
      </c>
      <c r="I50" s="133">
        <v>77</v>
      </c>
      <c r="J50" s="134">
        <v>264</v>
      </c>
      <c r="K50" s="134">
        <v>2571</v>
      </c>
      <c r="L50" s="132">
        <v>32864</v>
      </c>
      <c r="M50" s="130">
        <v>632</v>
      </c>
      <c r="N50" s="135">
        <v>0</v>
      </c>
      <c r="O50" s="135">
        <v>597</v>
      </c>
      <c r="P50" s="130">
        <v>0</v>
      </c>
      <c r="Q50" s="130">
        <v>35</v>
      </c>
      <c r="R50" s="130">
        <v>0</v>
      </c>
      <c r="S50" s="130">
        <v>0</v>
      </c>
      <c r="T50" s="130">
        <v>0</v>
      </c>
      <c r="U50" s="130">
        <v>0</v>
      </c>
      <c r="V50" s="130">
        <v>0</v>
      </c>
      <c r="W50" s="130">
        <v>0</v>
      </c>
      <c r="X50" s="130">
        <v>0</v>
      </c>
      <c r="Y50" s="130">
        <v>0</v>
      </c>
      <c r="Z50" s="130">
        <v>0</v>
      </c>
      <c r="AA50" s="130">
        <v>0</v>
      </c>
      <c r="AB50" s="130">
        <v>0</v>
      </c>
      <c r="AC50" s="130">
        <v>0</v>
      </c>
    </row>
    <row r="51" spans="1:29" hidden="1">
      <c r="A51" s="131" t="s">
        <v>87</v>
      </c>
      <c r="B51" s="131" t="s">
        <v>63</v>
      </c>
      <c r="C51" s="132">
        <v>191152</v>
      </c>
      <c r="D51" s="132">
        <v>15705</v>
      </c>
      <c r="E51" s="132">
        <v>206857</v>
      </c>
      <c r="F51" s="133">
        <v>0</v>
      </c>
      <c r="G51" s="133">
        <v>4535</v>
      </c>
      <c r="H51" s="133">
        <v>0</v>
      </c>
      <c r="I51" s="133">
        <v>343</v>
      </c>
      <c r="J51" s="134">
        <v>678</v>
      </c>
      <c r="K51" s="134">
        <v>5556</v>
      </c>
      <c r="L51" s="132">
        <v>77252</v>
      </c>
      <c r="M51" s="130">
        <v>1508</v>
      </c>
      <c r="N51" s="135">
        <v>0</v>
      </c>
      <c r="O51" s="135">
        <v>1413</v>
      </c>
      <c r="P51" s="130">
        <v>0</v>
      </c>
      <c r="Q51" s="130">
        <v>48</v>
      </c>
      <c r="R51" s="130">
        <v>40</v>
      </c>
      <c r="S51" s="130">
        <v>0</v>
      </c>
      <c r="T51" s="130">
        <v>0</v>
      </c>
      <c r="U51" s="130">
        <v>7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</row>
    <row r="52" spans="1:29">
      <c r="A52" s="131" t="s">
        <v>88</v>
      </c>
      <c r="B52" s="131" t="s">
        <v>160</v>
      </c>
      <c r="C52" s="132">
        <v>62880</v>
      </c>
      <c r="D52" s="132">
        <v>4561</v>
      </c>
      <c r="E52" s="132">
        <v>67441</v>
      </c>
      <c r="F52" s="133">
        <v>0</v>
      </c>
      <c r="G52" s="133">
        <v>1495</v>
      </c>
      <c r="H52" s="133">
        <v>0</v>
      </c>
      <c r="I52" s="133">
        <v>107</v>
      </c>
      <c r="J52" s="134">
        <v>201</v>
      </c>
      <c r="K52" s="134">
        <v>1803</v>
      </c>
      <c r="L52" s="132">
        <v>18400</v>
      </c>
      <c r="M52" s="130">
        <v>387</v>
      </c>
      <c r="N52" s="135">
        <v>0</v>
      </c>
      <c r="O52" s="135">
        <v>329</v>
      </c>
      <c r="P52" s="130">
        <v>0</v>
      </c>
      <c r="Q52" s="130">
        <v>0</v>
      </c>
      <c r="R52" s="130">
        <v>0</v>
      </c>
      <c r="S52" s="130">
        <v>0</v>
      </c>
      <c r="T52" s="130">
        <v>0</v>
      </c>
      <c r="U52" s="130">
        <v>58</v>
      </c>
      <c r="V52" s="130">
        <v>0</v>
      </c>
      <c r="W52" s="130">
        <v>0</v>
      </c>
      <c r="X52" s="130">
        <v>0</v>
      </c>
      <c r="Y52" s="130">
        <v>0</v>
      </c>
      <c r="Z52" s="130">
        <v>0</v>
      </c>
      <c r="AA52" s="130">
        <v>0</v>
      </c>
      <c r="AB52" s="130">
        <v>0</v>
      </c>
      <c r="AC52" s="130">
        <v>0</v>
      </c>
    </row>
    <row r="53" spans="1:29" hidden="1">
      <c r="A53" s="131" t="s">
        <v>89</v>
      </c>
      <c r="B53" s="131" t="s">
        <v>40</v>
      </c>
      <c r="C53" s="132">
        <v>165481</v>
      </c>
      <c r="D53" s="132">
        <v>21092</v>
      </c>
      <c r="E53" s="132">
        <v>186573</v>
      </c>
      <c r="F53" s="133">
        <v>0</v>
      </c>
      <c r="G53" s="133">
        <v>3423</v>
      </c>
      <c r="H53" s="133">
        <v>0</v>
      </c>
      <c r="I53" s="133">
        <v>749</v>
      </c>
      <c r="J53" s="134">
        <v>511</v>
      </c>
      <c r="K53" s="134">
        <v>4683</v>
      </c>
      <c r="L53" s="132">
        <v>63116</v>
      </c>
      <c r="M53" s="130">
        <v>1008</v>
      </c>
      <c r="N53" s="135">
        <v>0</v>
      </c>
      <c r="O53" s="135">
        <v>802</v>
      </c>
      <c r="P53" s="130">
        <v>0</v>
      </c>
      <c r="Q53" s="130">
        <v>32</v>
      </c>
      <c r="R53" s="130">
        <v>133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41</v>
      </c>
      <c r="AC53" s="130">
        <v>0</v>
      </c>
    </row>
    <row r="54" spans="1:29" hidden="1">
      <c r="A54" s="131" t="s">
        <v>90</v>
      </c>
      <c r="B54" s="131" t="s">
        <v>45</v>
      </c>
      <c r="C54" s="132">
        <v>40164</v>
      </c>
      <c r="D54" s="132">
        <v>8920</v>
      </c>
      <c r="E54" s="132">
        <v>49084</v>
      </c>
      <c r="F54" s="133">
        <v>72</v>
      </c>
      <c r="G54" s="133">
        <v>1016</v>
      </c>
      <c r="H54" s="133">
        <v>0</v>
      </c>
      <c r="I54" s="133">
        <v>14</v>
      </c>
      <c r="J54" s="134">
        <v>360</v>
      </c>
      <c r="K54" s="134">
        <v>1462</v>
      </c>
      <c r="L54" s="132">
        <v>16144</v>
      </c>
      <c r="M54" s="130">
        <v>226</v>
      </c>
      <c r="N54" s="135">
        <v>0</v>
      </c>
      <c r="O54" s="135">
        <v>226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</row>
    <row r="55" spans="1:29" hidden="1">
      <c r="A55" s="138" t="s">
        <v>169</v>
      </c>
      <c r="B55" s="138" t="s">
        <v>40</v>
      </c>
      <c r="C55" s="132">
        <v>354624</v>
      </c>
      <c r="D55" s="132">
        <v>36952</v>
      </c>
      <c r="E55" s="132">
        <v>391576</v>
      </c>
      <c r="F55" s="133">
        <v>0</v>
      </c>
      <c r="G55" s="133">
        <v>7167</v>
      </c>
      <c r="H55" s="133">
        <v>0</v>
      </c>
      <c r="I55" s="133">
        <v>1360</v>
      </c>
      <c r="J55" s="134">
        <v>1019</v>
      </c>
      <c r="K55" s="134">
        <v>9546</v>
      </c>
      <c r="L55" s="132">
        <v>112300</v>
      </c>
      <c r="M55" s="130">
        <v>2013</v>
      </c>
      <c r="N55" s="135">
        <v>0</v>
      </c>
      <c r="O55" s="135">
        <v>1756</v>
      </c>
      <c r="P55" s="130">
        <v>0</v>
      </c>
      <c r="Q55" s="130">
        <v>140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111</v>
      </c>
      <c r="AC55" s="130">
        <v>6</v>
      </c>
    </row>
    <row r="56" spans="1:29" hidden="1">
      <c r="A56" s="131" t="s">
        <v>92</v>
      </c>
      <c r="B56" s="131" t="s">
        <v>61</v>
      </c>
      <c r="C56" s="132">
        <v>32600</v>
      </c>
      <c r="D56" s="132">
        <v>4006</v>
      </c>
      <c r="E56" s="132">
        <v>36606</v>
      </c>
      <c r="F56" s="133">
        <v>0</v>
      </c>
      <c r="G56" s="133">
        <v>815</v>
      </c>
      <c r="H56" s="133">
        <v>0</v>
      </c>
      <c r="I56" s="133">
        <v>0</v>
      </c>
      <c r="J56" s="134">
        <v>188</v>
      </c>
      <c r="K56" s="134">
        <v>1003</v>
      </c>
      <c r="L56" s="132">
        <v>2120</v>
      </c>
      <c r="M56" s="130">
        <v>54</v>
      </c>
      <c r="N56" s="135">
        <v>0</v>
      </c>
      <c r="O56" s="135">
        <v>45</v>
      </c>
      <c r="P56" s="130">
        <v>0</v>
      </c>
      <c r="Q56" s="130">
        <v>0</v>
      </c>
      <c r="R56" s="130">
        <v>0</v>
      </c>
      <c r="S56" s="130">
        <v>0</v>
      </c>
      <c r="T56" s="130">
        <v>4</v>
      </c>
      <c r="U56" s="130">
        <v>5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</row>
    <row r="57" spans="1:29" hidden="1">
      <c r="A57" s="131" t="s">
        <v>93</v>
      </c>
      <c r="B57" s="131" t="s">
        <v>45</v>
      </c>
      <c r="C57" s="132">
        <v>52370</v>
      </c>
      <c r="D57" s="132">
        <v>12959</v>
      </c>
      <c r="E57" s="132">
        <v>65329</v>
      </c>
      <c r="F57" s="133">
        <v>711</v>
      </c>
      <c r="G57" s="133">
        <v>0</v>
      </c>
      <c r="H57" s="133">
        <v>1139</v>
      </c>
      <c r="I57" s="133">
        <v>55</v>
      </c>
      <c r="J57" s="134">
        <v>453</v>
      </c>
      <c r="K57" s="134">
        <v>2358</v>
      </c>
      <c r="L57" s="132">
        <v>26469</v>
      </c>
      <c r="M57" s="130">
        <v>517</v>
      </c>
      <c r="N57" s="135">
        <v>16</v>
      </c>
      <c r="O57" s="135">
        <v>0</v>
      </c>
      <c r="P57" s="130">
        <v>338</v>
      </c>
      <c r="Q57" s="130">
        <v>21</v>
      </c>
      <c r="R57" s="130">
        <v>0</v>
      </c>
      <c r="S57" s="130">
        <v>0</v>
      </c>
      <c r="T57" s="130">
        <v>0</v>
      </c>
      <c r="U57" s="130">
        <v>106</v>
      </c>
      <c r="V57" s="130">
        <v>0</v>
      </c>
      <c r="W57" s="130">
        <v>29</v>
      </c>
      <c r="X57" s="130">
        <v>0</v>
      </c>
      <c r="Y57" s="130">
        <v>0</v>
      </c>
      <c r="Z57" s="130">
        <v>0</v>
      </c>
      <c r="AA57" s="130">
        <v>0</v>
      </c>
      <c r="AB57" s="130">
        <v>7</v>
      </c>
      <c r="AC57" s="130">
        <v>0</v>
      </c>
    </row>
    <row r="58" spans="1:29" hidden="1">
      <c r="A58" s="131" t="s">
        <v>94</v>
      </c>
      <c r="B58" s="131" t="s">
        <v>61</v>
      </c>
      <c r="C58" s="132">
        <v>61868</v>
      </c>
      <c r="D58" s="132">
        <v>14448</v>
      </c>
      <c r="E58" s="132">
        <v>76316</v>
      </c>
      <c r="F58" s="133">
        <v>1283</v>
      </c>
      <c r="G58" s="133">
        <v>0</v>
      </c>
      <c r="H58" s="133">
        <v>1459</v>
      </c>
      <c r="I58" s="133">
        <v>59</v>
      </c>
      <c r="J58" s="134">
        <v>684</v>
      </c>
      <c r="K58" s="134">
        <v>3485</v>
      </c>
      <c r="L58" s="132">
        <v>34238</v>
      </c>
      <c r="M58" s="130">
        <v>199</v>
      </c>
      <c r="N58" s="135">
        <v>6</v>
      </c>
      <c r="O58" s="135">
        <v>0</v>
      </c>
      <c r="P58" s="130">
        <v>73</v>
      </c>
      <c r="Q58" s="130">
        <v>0</v>
      </c>
      <c r="R58" s="130">
        <v>0</v>
      </c>
      <c r="S58" s="130">
        <v>0</v>
      </c>
      <c r="T58" s="130">
        <v>0</v>
      </c>
      <c r="U58" s="130">
        <v>10</v>
      </c>
      <c r="V58" s="130">
        <v>0</v>
      </c>
      <c r="W58" s="130">
        <v>0</v>
      </c>
      <c r="X58" s="130">
        <v>0</v>
      </c>
      <c r="Y58" s="130">
        <v>0</v>
      </c>
      <c r="Z58" s="130">
        <v>110</v>
      </c>
      <c r="AA58" s="130">
        <v>0</v>
      </c>
      <c r="AB58" s="130">
        <v>0</v>
      </c>
      <c r="AC58" s="130">
        <v>0</v>
      </c>
    </row>
    <row r="59" spans="1:29">
      <c r="A59" s="130" t="s">
        <v>95</v>
      </c>
      <c r="B59" s="131" t="s">
        <v>160</v>
      </c>
      <c r="C59" s="132">
        <v>69952</v>
      </c>
      <c r="D59" s="132">
        <v>900</v>
      </c>
      <c r="E59" s="132">
        <v>70852</v>
      </c>
      <c r="F59" s="133">
        <v>0</v>
      </c>
      <c r="G59" s="133">
        <v>1768</v>
      </c>
      <c r="H59" s="133">
        <v>0</v>
      </c>
      <c r="I59" s="133">
        <v>0</v>
      </c>
      <c r="J59" s="134">
        <v>9</v>
      </c>
      <c r="K59" s="134">
        <v>1777</v>
      </c>
      <c r="L59" s="132">
        <v>6272</v>
      </c>
      <c r="M59" s="130">
        <v>75</v>
      </c>
      <c r="N59" s="135">
        <v>0</v>
      </c>
      <c r="O59" s="135">
        <v>75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</row>
    <row r="60" spans="1:29" hidden="1">
      <c r="A60" s="131" t="s">
        <v>96</v>
      </c>
      <c r="B60" s="131" t="s">
        <v>32</v>
      </c>
      <c r="C60" s="132">
        <v>66187</v>
      </c>
      <c r="D60" s="132">
        <v>5043</v>
      </c>
      <c r="E60" s="132">
        <v>71230</v>
      </c>
      <c r="F60" s="133">
        <v>0</v>
      </c>
      <c r="G60" s="133">
        <v>1515</v>
      </c>
      <c r="H60" s="133">
        <v>0</v>
      </c>
      <c r="I60" s="133">
        <v>70</v>
      </c>
      <c r="J60" s="134">
        <v>302</v>
      </c>
      <c r="K60" s="134">
        <v>1887</v>
      </c>
      <c r="L60" s="132">
        <v>27507</v>
      </c>
      <c r="M60" s="130">
        <v>681</v>
      </c>
      <c r="N60" s="135">
        <v>0</v>
      </c>
      <c r="O60" s="135">
        <v>637</v>
      </c>
      <c r="P60" s="130">
        <v>0</v>
      </c>
      <c r="Q60" s="130">
        <v>0</v>
      </c>
      <c r="R60" s="130">
        <v>0</v>
      </c>
      <c r="S60" s="130">
        <v>0</v>
      </c>
      <c r="T60" s="130">
        <v>0</v>
      </c>
      <c r="U60" s="130">
        <v>44</v>
      </c>
      <c r="V60" s="130">
        <v>0</v>
      </c>
      <c r="W60" s="130">
        <v>0</v>
      </c>
      <c r="X60" s="130">
        <v>0</v>
      </c>
      <c r="Y60" s="130">
        <v>0</v>
      </c>
      <c r="Z60" s="130">
        <v>0</v>
      </c>
      <c r="AA60" s="130">
        <v>0</v>
      </c>
      <c r="AB60" s="130">
        <v>0</v>
      </c>
      <c r="AC60" s="130">
        <v>0</v>
      </c>
    </row>
    <row r="61" spans="1:29" hidden="1">
      <c r="A61" s="131" t="s">
        <v>97</v>
      </c>
      <c r="B61" s="131" t="s">
        <v>34</v>
      </c>
      <c r="C61" s="132">
        <v>55574</v>
      </c>
      <c r="D61" s="132">
        <v>7356</v>
      </c>
      <c r="E61" s="132">
        <v>62930</v>
      </c>
      <c r="F61" s="133">
        <v>931</v>
      </c>
      <c r="G61" s="133">
        <v>674</v>
      </c>
      <c r="H61" s="133">
        <v>546</v>
      </c>
      <c r="I61" s="133">
        <v>323</v>
      </c>
      <c r="J61" s="134">
        <v>702</v>
      </c>
      <c r="K61" s="134">
        <v>3176</v>
      </c>
      <c r="L61" s="132">
        <v>34044</v>
      </c>
      <c r="M61" s="130">
        <v>1026</v>
      </c>
      <c r="N61" s="135">
        <v>139</v>
      </c>
      <c r="O61" s="135">
        <v>550</v>
      </c>
      <c r="P61" s="130">
        <v>202</v>
      </c>
      <c r="Q61" s="130">
        <v>125</v>
      </c>
      <c r="R61" s="130">
        <v>0</v>
      </c>
      <c r="S61" s="130">
        <v>0</v>
      </c>
      <c r="T61" s="130">
        <v>10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</row>
    <row r="62" spans="1:29" hidden="1">
      <c r="A62" s="131" t="s">
        <v>98</v>
      </c>
      <c r="B62" s="131" t="s">
        <v>61</v>
      </c>
      <c r="C62" s="132">
        <v>48915</v>
      </c>
      <c r="D62" s="132">
        <v>5670</v>
      </c>
      <c r="E62" s="132">
        <v>54585</v>
      </c>
      <c r="F62" s="133">
        <v>977</v>
      </c>
      <c r="G62" s="133">
        <v>0</v>
      </c>
      <c r="H62" s="133">
        <v>972</v>
      </c>
      <c r="I62" s="133">
        <v>145</v>
      </c>
      <c r="J62" s="134">
        <v>252</v>
      </c>
      <c r="K62" s="134">
        <v>2346</v>
      </c>
      <c r="L62" s="132">
        <v>20660</v>
      </c>
      <c r="M62" s="130">
        <v>651</v>
      </c>
      <c r="N62" s="135">
        <v>360</v>
      </c>
      <c r="O62" s="135">
        <v>0</v>
      </c>
      <c r="P62" s="130">
        <v>291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</row>
    <row r="63" spans="1:29" hidden="1">
      <c r="A63" s="131" t="s">
        <v>99</v>
      </c>
      <c r="B63" s="131" t="s">
        <v>32</v>
      </c>
      <c r="C63" s="132">
        <v>123200</v>
      </c>
      <c r="D63" s="132">
        <v>6956</v>
      </c>
      <c r="E63" s="132">
        <v>130156</v>
      </c>
      <c r="F63" s="133">
        <v>0</v>
      </c>
      <c r="G63" s="133">
        <v>3193</v>
      </c>
      <c r="H63" s="133">
        <v>0</v>
      </c>
      <c r="I63" s="133">
        <v>91</v>
      </c>
      <c r="J63" s="134">
        <v>297</v>
      </c>
      <c r="K63" s="134">
        <v>3581</v>
      </c>
      <c r="L63" s="132">
        <v>65720</v>
      </c>
      <c r="M63" s="130">
        <v>763</v>
      </c>
      <c r="N63" s="135">
        <v>0</v>
      </c>
      <c r="O63" s="135">
        <v>737</v>
      </c>
      <c r="P63" s="130">
        <v>0</v>
      </c>
      <c r="Q63" s="130">
        <v>26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</row>
    <row r="64" spans="1:29" hidden="1">
      <c r="A64" s="131" t="s">
        <v>170</v>
      </c>
      <c r="B64" s="131" t="s">
        <v>63</v>
      </c>
      <c r="C64" s="132">
        <v>134831</v>
      </c>
      <c r="D64" s="132">
        <v>9390</v>
      </c>
      <c r="E64" s="132">
        <v>144221</v>
      </c>
      <c r="F64" s="133">
        <v>1367</v>
      </c>
      <c r="G64" s="133">
        <v>0</v>
      </c>
      <c r="H64" s="133">
        <v>3225</v>
      </c>
      <c r="I64" s="133">
        <v>95</v>
      </c>
      <c r="J64" s="134">
        <v>411</v>
      </c>
      <c r="K64" s="134">
        <v>5098</v>
      </c>
      <c r="L64" s="132">
        <v>76717</v>
      </c>
      <c r="M64" s="130">
        <v>1709</v>
      </c>
      <c r="N64" s="135">
        <v>437</v>
      </c>
      <c r="O64" s="135">
        <v>0</v>
      </c>
      <c r="P64" s="130">
        <v>1240</v>
      </c>
      <c r="Q64" s="130">
        <v>9</v>
      </c>
      <c r="R64" s="130">
        <v>0</v>
      </c>
      <c r="S64" s="130">
        <v>0</v>
      </c>
      <c r="T64" s="130">
        <v>0</v>
      </c>
      <c r="U64" s="130">
        <v>23</v>
      </c>
      <c r="V64" s="130">
        <v>0</v>
      </c>
      <c r="W64" s="130">
        <v>0</v>
      </c>
      <c r="X64" s="130">
        <v>0</v>
      </c>
      <c r="Y64" s="130">
        <v>0</v>
      </c>
      <c r="Z64" s="130">
        <v>0</v>
      </c>
      <c r="AA64" s="130">
        <v>0</v>
      </c>
      <c r="AB64" s="130">
        <v>0</v>
      </c>
      <c r="AC64" s="130">
        <v>0</v>
      </c>
    </row>
    <row r="65" spans="1:29" hidden="1">
      <c r="A65" s="131" t="s">
        <v>101</v>
      </c>
      <c r="B65" s="131" t="s">
        <v>61</v>
      </c>
      <c r="C65" s="132">
        <v>69504</v>
      </c>
      <c r="D65" s="132">
        <v>8212</v>
      </c>
      <c r="E65" s="132">
        <v>77716</v>
      </c>
      <c r="F65" s="133">
        <v>0</v>
      </c>
      <c r="G65" s="133">
        <v>113</v>
      </c>
      <c r="H65" s="133">
        <v>1645</v>
      </c>
      <c r="I65" s="133">
        <v>52</v>
      </c>
      <c r="J65" s="134">
        <v>295</v>
      </c>
      <c r="K65" s="134">
        <v>2105</v>
      </c>
      <c r="L65" s="132">
        <v>16824</v>
      </c>
      <c r="M65" s="130">
        <v>317</v>
      </c>
      <c r="N65" s="135">
        <v>37</v>
      </c>
      <c r="O65" s="135">
        <v>50</v>
      </c>
      <c r="P65" s="130">
        <v>122</v>
      </c>
      <c r="Q65" s="130">
        <v>7</v>
      </c>
      <c r="R65" s="130">
        <v>51</v>
      </c>
      <c r="S65" s="130">
        <v>0</v>
      </c>
      <c r="T65" s="130">
        <v>0</v>
      </c>
      <c r="U65" s="130">
        <v>50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</row>
    <row r="66" spans="1:29" hidden="1">
      <c r="A66" s="131" t="s">
        <v>102</v>
      </c>
      <c r="B66" s="131" t="s">
        <v>63</v>
      </c>
      <c r="C66" s="132">
        <v>26576</v>
      </c>
      <c r="D66" s="132">
        <v>0</v>
      </c>
      <c r="E66" s="132">
        <v>26576</v>
      </c>
      <c r="F66" s="133">
        <v>0</v>
      </c>
      <c r="G66" s="133">
        <v>747</v>
      </c>
      <c r="H66" s="133">
        <v>0</v>
      </c>
      <c r="I66" s="133">
        <v>0</v>
      </c>
      <c r="J66" s="134">
        <v>0</v>
      </c>
      <c r="K66" s="134">
        <v>747</v>
      </c>
      <c r="L66" s="132">
        <v>13216</v>
      </c>
      <c r="M66" s="130">
        <v>0</v>
      </c>
      <c r="N66" s="135">
        <v>0</v>
      </c>
      <c r="O66" s="135">
        <v>0</v>
      </c>
      <c r="P66" s="130">
        <v>0</v>
      </c>
      <c r="Q66" s="130">
        <v>0</v>
      </c>
      <c r="R66" s="130">
        <v>0</v>
      </c>
      <c r="S66" s="130">
        <v>0</v>
      </c>
      <c r="T66" s="130">
        <v>0</v>
      </c>
      <c r="U66" s="130">
        <v>0</v>
      </c>
      <c r="V66" s="130">
        <v>0</v>
      </c>
      <c r="W66" s="130">
        <v>0</v>
      </c>
      <c r="X66" s="130">
        <v>0</v>
      </c>
      <c r="Y66" s="130">
        <v>0</v>
      </c>
      <c r="Z66" s="130">
        <v>0</v>
      </c>
      <c r="AA66" s="130">
        <v>0</v>
      </c>
      <c r="AB66" s="130">
        <v>0</v>
      </c>
      <c r="AC66" s="130">
        <v>0</v>
      </c>
    </row>
    <row r="67" spans="1:29" hidden="1">
      <c r="A67" s="131" t="s">
        <v>171</v>
      </c>
      <c r="B67" s="131" t="s">
        <v>63</v>
      </c>
      <c r="C67" s="132">
        <v>149457</v>
      </c>
      <c r="D67" s="132">
        <v>31736.799999999999</v>
      </c>
      <c r="E67" s="132">
        <v>181193.8</v>
      </c>
      <c r="F67" s="133">
        <v>1473</v>
      </c>
      <c r="G67" s="133">
        <v>0</v>
      </c>
      <c r="H67" s="133">
        <v>3189</v>
      </c>
      <c r="I67" s="133">
        <v>545</v>
      </c>
      <c r="J67" s="134">
        <v>1217</v>
      </c>
      <c r="K67" s="134">
        <v>6424</v>
      </c>
      <c r="L67" s="132">
        <v>128657.8</v>
      </c>
      <c r="M67" s="130">
        <v>3077</v>
      </c>
      <c r="N67" s="135">
        <v>525</v>
      </c>
      <c r="O67" s="135">
        <v>0</v>
      </c>
      <c r="P67" s="130">
        <v>1625</v>
      </c>
      <c r="Q67" s="130">
        <v>46</v>
      </c>
      <c r="R67" s="130">
        <v>672</v>
      </c>
      <c r="S67" s="130">
        <v>0</v>
      </c>
      <c r="T67" s="130">
        <v>0</v>
      </c>
      <c r="U67" s="130">
        <v>9</v>
      </c>
      <c r="V67" s="130">
        <v>0</v>
      </c>
      <c r="W67" s="130">
        <v>0</v>
      </c>
      <c r="X67" s="130">
        <v>200</v>
      </c>
      <c r="Y67" s="130">
        <v>0</v>
      </c>
      <c r="Z67" s="130">
        <v>0</v>
      </c>
      <c r="AA67" s="130">
        <v>0</v>
      </c>
      <c r="AB67" s="130">
        <v>0</v>
      </c>
      <c r="AC67" s="130">
        <v>0</v>
      </c>
    </row>
    <row r="68" spans="1:29" hidden="1">
      <c r="A68" s="131" t="s">
        <v>104</v>
      </c>
      <c r="B68" s="131" t="s">
        <v>40</v>
      </c>
      <c r="C68" s="132">
        <v>77565</v>
      </c>
      <c r="D68" s="132">
        <v>19036</v>
      </c>
      <c r="E68" s="132">
        <v>96601</v>
      </c>
      <c r="F68" s="133">
        <v>1456</v>
      </c>
      <c r="G68" s="133">
        <v>67</v>
      </c>
      <c r="H68" s="133">
        <v>1550</v>
      </c>
      <c r="I68" s="133">
        <v>67</v>
      </c>
      <c r="J68" s="134">
        <v>688</v>
      </c>
      <c r="K68" s="134">
        <v>3828</v>
      </c>
      <c r="L68" s="132">
        <v>43705</v>
      </c>
      <c r="M68" s="130">
        <v>1996</v>
      </c>
      <c r="N68" s="135">
        <v>599</v>
      </c>
      <c r="O68" s="135">
        <v>0</v>
      </c>
      <c r="P68" s="130">
        <v>599</v>
      </c>
      <c r="Q68" s="130">
        <v>62</v>
      </c>
      <c r="R68" s="130">
        <v>700</v>
      </c>
      <c r="S68" s="130">
        <v>0</v>
      </c>
      <c r="T68" s="130">
        <v>0</v>
      </c>
      <c r="U68" s="130">
        <v>36</v>
      </c>
      <c r="V68" s="130">
        <v>0</v>
      </c>
      <c r="W68" s="130">
        <v>0</v>
      </c>
      <c r="X68" s="130">
        <v>0</v>
      </c>
      <c r="Y68" s="130">
        <v>0</v>
      </c>
      <c r="Z68" s="130">
        <v>0</v>
      </c>
      <c r="AA68" s="130">
        <v>0</v>
      </c>
      <c r="AB68" s="130">
        <v>0</v>
      </c>
      <c r="AC68" s="130">
        <v>0</v>
      </c>
    </row>
    <row r="69" spans="1:29" hidden="1">
      <c r="A69" s="131" t="s">
        <v>172</v>
      </c>
      <c r="B69" s="131" t="s">
        <v>45</v>
      </c>
      <c r="C69" s="132">
        <v>199657</v>
      </c>
      <c r="D69" s="132">
        <v>300</v>
      </c>
      <c r="E69" s="132">
        <v>199957</v>
      </c>
      <c r="F69" s="133">
        <v>208</v>
      </c>
      <c r="G69" s="133">
        <v>4441</v>
      </c>
      <c r="H69" s="133">
        <v>50</v>
      </c>
      <c r="I69" s="133">
        <v>396</v>
      </c>
      <c r="J69" s="134">
        <v>15</v>
      </c>
      <c r="K69" s="134">
        <v>5110</v>
      </c>
      <c r="L69" s="132">
        <v>63402</v>
      </c>
      <c r="M69" s="130">
        <v>1430</v>
      </c>
      <c r="N69" s="135">
        <v>0</v>
      </c>
      <c r="O69" s="135">
        <v>1265</v>
      </c>
      <c r="P69" s="130">
        <v>0</v>
      </c>
      <c r="Q69" s="130">
        <v>150</v>
      </c>
      <c r="R69" s="130">
        <v>0</v>
      </c>
      <c r="S69" s="130">
        <v>0</v>
      </c>
      <c r="T69" s="130">
        <v>0</v>
      </c>
      <c r="U69" s="130">
        <v>15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</row>
    <row r="70" spans="1:29">
      <c r="A70" s="131" t="s">
        <v>106</v>
      </c>
      <c r="B70" s="131" t="s">
        <v>160</v>
      </c>
      <c r="C70" s="132">
        <v>54142</v>
      </c>
      <c r="D70" s="132">
        <v>6029</v>
      </c>
      <c r="E70" s="132">
        <v>60171</v>
      </c>
      <c r="F70" s="133">
        <v>679</v>
      </c>
      <c r="G70" s="133">
        <v>0</v>
      </c>
      <c r="H70" s="133">
        <v>1228</v>
      </c>
      <c r="I70" s="133">
        <v>83</v>
      </c>
      <c r="J70" s="134">
        <v>191</v>
      </c>
      <c r="K70" s="134">
        <v>2181</v>
      </c>
      <c r="L70" s="132">
        <v>22346</v>
      </c>
      <c r="M70" s="130">
        <v>403</v>
      </c>
      <c r="N70" s="135">
        <v>66</v>
      </c>
      <c r="O70" s="135">
        <v>0</v>
      </c>
      <c r="P70" s="130">
        <v>324</v>
      </c>
      <c r="Q70" s="130">
        <v>13</v>
      </c>
      <c r="R70" s="130">
        <v>0</v>
      </c>
      <c r="S70" s="130">
        <v>0</v>
      </c>
      <c r="T70" s="130">
        <v>0</v>
      </c>
      <c r="U70" s="130">
        <v>0</v>
      </c>
      <c r="V70" s="130">
        <v>0</v>
      </c>
      <c r="W70" s="130">
        <v>0</v>
      </c>
      <c r="X70" s="130">
        <v>0</v>
      </c>
      <c r="Y70" s="130">
        <v>0</v>
      </c>
      <c r="Z70" s="130">
        <v>0</v>
      </c>
      <c r="AA70" s="130">
        <v>0</v>
      </c>
      <c r="AB70" s="130">
        <v>0</v>
      </c>
      <c r="AC70" s="130">
        <v>0</v>
      </c>
    </row>
    <row r="71" spans="1:29" hidden="1">
      <c r="A71" s="131" t="s">
        <v>107</v>
      </c>
      <c r="B71" s="131" t="s">
        <v>45</v>
      </c>
      <c r="C71" s="132">
        <v>49736</v>
      </c>
      <c r="D71" s="132">
        <v>10905</v>
      </c>
      <c r="E71" s="132">
        <v>60641</v>
      </c>
      <c r="F71" s="133">
        <v>0</v>
      </c>
      <c r="G71" s="133">
        <v>655</v>
      </c>
      <c r="H71" s="133">
        <v>649</v>
      </c>
      <c r="I71" s="133">
        <v>36</v>
      </c>
      <c r="J71" s="134">
        <v>405</v>
      </c>
      <c r="K71" s="134">
        <v>1745</v>
      </c>
      <c r="L71" s="132">
        <v>22336</v>
      </c>
      <c r="M71" s="130">
        <v>283</v>
      </c>
      <c r="N71" s="135">
        <v>0</v>
      </c>
      <c r="O71" s="135">
        <v>283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</row>
    <row r="72" spans="1:29" hidden="1">
      <c r="A72" s="131" t="s">
        <v>108</v>
      </c>
      <c r="B72" s="131" t="s">
        <v>45</v>
      </c>
      <c r="C72" s="132">
        <v>55790</v>
      </c>
      <c r="D72" s="132">
        <v>8457</v>
      </c>
      <c r="E72" s="132">
        <v>64247</v>
      </c>
      <c r="F72" s="133">
        <v>98</v>
      </c>
      <c r="G72" s="133">
        <v>1005</v>
      </c>
      <c r="H72" s="133">
        <v>0</v>
      </c>
      <c r="I72" s="133">
        <v>284</v>
      </c>
      <c r="J72" s="134">
        <v>192</v>
      </c>
      <c r="K72" s="134">
        <v>1579</v>
      </c>
      <c r="L72" s="132">
        <v>27579</v>
      </c>
      <c r="M72" s="130">
        <v>514</v>
      </c>
      <c r="N72" s="135">
        <v>43</v>
      </c>
      <c r="O72" s="135">
        <v>293</v>
      </c>
      <c r="P72" s="130">
        <v>0</v>
      </c>
      <c r="Q72" s="130">
        <v>135</v>
      </c>
      <c r="R72" s="130">
        <v>0</v>
      </c>
      <c r="S72" s="130">
        <v>0</v>
      </c>
      <c r="T72" s="130">
        <v>0</v>
      </c>
      <c r="U72" s="130">
        <v>43</v>
      </c>
      <c r="V72" s="130">
        <v>0</v>
      </c>
      <c r="W72" s="130">
        <v>0</v>
      </c>
      <c r="X72" s="130">
        <v>0</v>
      </c>
      <c r="Y72" s="130">
        <v>0</v>
      </c>
      <c r="Z72" s="130">
        <v>0</v>
      </c>
      <c r="AA72" s="130">
        <v>0</v>
      </c>
      <c r="AB72" s="130">
        <v>0</v>
      </c>
      <c r="AC72" s="130">
        <v>0</v>
      </c>
    </row>
    <row r="73" spans="1:29" hidden="1">
      <c r="A73" s="131" t="s">
        <v>109</v>
      </c>
      <c r="B73" s="131" t="s">
        <v>61</v>
      </c>
      <c r="C73" s="132">
        <v>50015</v>
      </c>
      <c r="D73" s="132">
        <v>5449</v>
      </c>
      <c r="E73" s="132">
        <v>55464</v>
      </c>
      <c r="F73" s="133">
        <v>355</v>
      </c>
      <c r="G73" s="133">
        <v>1182</v>
      </c>
      <c r="H73" s="133">
        <v>0</v>
      </c>
      <c r="I73" s="133">
        <v>24</v>
      </c>
      <c r="J73" s="134">
        <v>169</v>
      </c>
      <c r="K73" s="134">
        <v>1730</v>
      </c>
      <c r="L73" s="132">
        <v>11405</v>
      </c>
      <c r="M73" s="130">
        <v>335</v>
      </c>
      <c r="N73" s="135">
        <v>0</v>
      </c>
      <c r="O73" s="135">
        <v>202</v>
      </c>
      <c r="P73" s="130">
        <v>0</v>
      </c>
      <c r="Q73" s="130">
        <v>0</v>
      </c>
      <c r="R73" s="130">
        <v>133</v>
      </c>
      <c r="S73" s="130">
        <v>0</v>
      </c>
      <c r="T73" s="130">
        <v>0</v>
      </c>
      <c r="U73" s="130">
        <v>0</v>
      </c>
      <c r="V73" s="130">
        <v>0</v>
      </c>
      <c r="W73" s="130">
        <v>0</v>
      </c>
      <c r="X73" s="130">
        <v>0</v>
      </c>
      <c r="Y73" s="130">
        <v>0</v>
      </c>
      <c r="Z73" s="130">
        <v>0</v>
      </c>
      <c r="AA73" s="130">
        <v>0</v>
      </c>
      <c r="AB73" s="130">
        <v>0</v>
      </c>
      <c r="AC73" s="130">
        <v>0</v>
      </c>
    </row>
    <row r="74" spans="1:29" hidden="1">
      <c r="A74" s="131" t="s">
        <v>110</v>
      </c>
      <c r="B74" s="131" t="s">
        <v>40</v>
      </c>
      <c r="C74" s="132">
        <v>53728</v>
      </c>
      <c r="D74" s="132">
        <v>0</v>
      </c>
      <c r="E74" s="132">
        <v>53728</v>
      </c>
      <c r="F74" s="133">
        <v>0</v>
      </c>
      <c r="G74" s="133">
        <v>1361</v>
      </c>
      <c r="H74" s="133">
        <v>0</v>
      </c>
      <c r="I74" s="133">
        <v>0</v>
      </c>
      <c r="J74" s="134">
        <v>0</v>
      </c>
      <c r="K74" s="134">
        <v>1361</v>
      </c>
      <c r="L74" s="132">
        <v>19168</v>
      </c>
      <c r="M74" s="130">
        <v>371</v>
      </c>
      <c r="N74" s="135">
        <v>0</v>
      </c>
      <c r="O74" s="135">
        <v>371</v>
      </c>
      <c r="P74" s="130">
        <v>0</v>
      </c>
      <c r="Q74" s="130">
        <v>0</v>
      </c>
      <c r="R74" s="130">
        <v>0</v>
      </c>
      <c r="S74" s="130">
        <v>0</v>
      </c>
      <c r="T74" s="130">
        <v>0</v>
      </c>
      <c r="U74" s="130">
        <v>0</v>
      </c>
      <c r="V74" s="130">
        <v>0</v>
      </c>
      <c r="W74" s="130">
        <v>0</v>
      </c>
      <c r="X74" s="130">
        <v>0</v>
      </c>
      <c r="Y74" s="130">
        <v>0</v>
      </c>
      <c r="Z74" s="130">
        <v>0</v>
      </c>
      <c r="AA74" s="130">
        <v>0</v>
      </c>
      <c r="AB74" s="130">
        <v>0</v>
      </c>
      <c r="AC74" s="130">
        <v>0</v>
      </c>
    </row>
    <row r="75" spans="1:29" hidden="1">
      <c r="A75" s="131" t="s">
        <v>111</v>
      </c>
      <c r="B75" s="131" t="s">
        <v>32</v>
      </c>
      <c r="C75" s="132">
        <v>38176</v>
      </c>
      <c r="D75" s="132">
        <v>2736</v>
      </c>
      <c r="E75" s="132">
        <v>40912</v>
      </c>
      <c r="F75" s="133">
        <v>0</v>
      </c>
      <c r="G75" s="133">
        <v>829</v>
      </c>
      <c r="H75" s="133">
        <v>48</v>
      </c>
      <c r="I75" s="133">
        <v>87</v>
      </c>
      <c r="J75" s="134">
        <v>144</v>
      </c>
      <c r="K75" s="134">
        <v>1108</v>
      </c>
      <c r="L75" s="132">
        <v>5496</v>
      </c>
      <c r="M75" s="130">
        <v>102</v>
      </c>
      <c r="N75" s="135">
        <v>0</v>
      </c>
      <c r="O75" s="135">
        <v>90</v>
      </c>
      <c r="P75" s="130">
        <v>12</v>
      </c>
      <c r="Q75" s="130">
        <v>0</v>
      </c>
      <c r="R75" s="130">
        <v>0</v>
      </c>
      <c r="S75" s="130">
        <v>0</v>
      </c>
      <c r="T75" s="130">
        <v>0</v>
      </c>
      <c r="U75" s="130">
        <v>0</v>
      </c>
      <c r="V75" s="130">
        <v>0</v>
      </c>
      <c r="W75" s="130">
        <v>0</v>
      </c>
      <c r="X75" s="130">
        <v>0</v>
      </c>
      <c r="Y75" s="130">
        <v>0</v>
      </c>
      <c r="Z75" s="130">
        <v>0</v>
      </c>
      <c r="AA75" s="130">
        <v>0</v>
      </c>
      <c r="AB75" s="130">
        <v>0</v>
      </c>
      <c r="AC75" s="130">
        <v>0</v>
      </c>
    </row>
    <row r="76" spans="1:29" hidden="1">
      <c r="A76" s="131" t="s">
        <v>112</v>
      </c>
      <c r="B76" s="131" t="s">
        <v>45</v>
      </c>
      <c r="C76" s="132">
        <v>20432</v>
      </c>
      <c r="D76" s="132">
        <v>0</v>
      </c>
      <c r="E76" s="132">
        <v>20432</v>
      </c>
      <c r="F76" s="133">
        <v>0</v>
      </c>
      <c r="G76" s="133">
        <v>0</v>
      </c>
      <c r="H76" s="133">
        <v>385</v>
      </c>
      <c r="I76" s="133">
        <v>32</v>
      </c>
      <c r="J76" s="134">
        <v>0</v>
      </c>
      <c r="K76" s="134">
        <v>417</v>
      </c>
      <c r="L76" s="132">
        <v>19832</v>
      </c>
      <c r="M76" s="130">
        <v>403</v>
      </c>
      <c r="N76" s="135">
        <v>0</v>
      </c>
      <c r="O76" s="135">
        <v>0</v>
      </c>
      <c r="P76" s="130">
        <v>370</v>
      </c>
      <c r="Q76" s="130">
        <v>33</v>
      </c>
      <c r="R76" s="130">
        <v>0</v>
      </c>
      <c r="S76" s="130">
        <v>0</v>
      </c>
      <c r="T76" s="130">
        <v>0</v>
      </c>
      <c r="U76" s="130">
        <v>0</v>
      </c>
      <c r="V76" s="130">
        <v>0</v>
      </c>
      <c r="W76" s="130">
        <v>0</v>
      </c>
      <c r="X76" s="130">
        <v>0</v>
      </c>
      <c r="Y76" s="130">
        <v>0</v>
      </c>
      <c r="Z76" s="130">
        <v>0</v>
      </c>
      <c r="AA76" s="130">
        <v>0</v>
      </c>
      <c r="AB76" s="130">
        <v>0</v>
      </c>
      <c r="AC76" s="130">
        <v>0</v>
      </c>
    </row>
    <row r="77" spans="1:29" hidden="1">
      <c r="A77" s="131" t="s">
        <v>113</v>
      </c>
      <c r="B77" s="131" t="s">
        <v>63</v>
      </c>
      <c r="C77" s="132">
        <v>13872</v>
      </c>
      <c r="D77" s="132">
        <v>128</v>
      </c>
      <c r="E77" s="132">
        <v>14000</v>
      </c>
      <c r="F77" s="133">
        <v>0</v>
      </c>
      <c r="G77" s="133">
        <v>350</v>
      </c>
      <c r="H77" s="133">
        <v>0</v>
      </c>
      <c r="I77" s="133">
        <v>24</v>
      </c>
      <c r="J77" s="134">
        <v>8</v>
      </c>
      <c r="K77" s="134">
        <v>382</v>
      </c>
      <c r="L77" s="132">
        <v>12640</v>
      </c>
      <c r="M77" s="130">
        <v>173</v>
      </c>
      <c r="N77" s="135">
        <v>0</v>
      </c>
      <c r="O77" s="135">
        <v>156</v>
      </c>
      <c r="P77" s="130">
        <v>0</v>
      </c>
      <c r="Q77" s="130">
        <v>17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  <c r="W77" s="130">
        <v>0</v>
      </c>
      <c r="X77" s="130">
        <v>0</v>
      </c>
      <c r="Y77" s="130">
        <v>0</v>
      </c>
      <c r="Z77" s="130">
        <v>0</v>
      </c>
      <c r="AA77" s="130">
        <v>0</v>
      </c>
      <c r="AB77" s="130">
        <v>0</v>
      </c>
      <c r="AC77" s="130">
        <v>0</v>
      </c>
    </row>
    <row r="78" spans="1:29" hidden="1">
      <c r="A78" s="131" t="s">
        <v>114</v>
      </c>
      <c r="B78" s="131" t="s">
        <v>40</v>
      </c>
      <c r="C78" s="132">
        <v>41272</v>
      </c>
      <c r="D78" s="132">
        <v>1260</v>
      </c>
      <c r="E78" s="132">
        <v>42532</v>
      </c>
      <c r="F78" s="133">
        <v>0</v>
      </c>
      <c r="G78" s="133">
        <v>1105</v>
      </c>
      <c r="H78" s="133">
        <v>0</v>
      </c>
      <c r="I78" s="133">
        <v>0</v>
      </c>
      <c r="J78" s="134">
        <v>81.599999999999994</v>
      </c>
      <c r="K78" s="134">
        <v>1186.5999999999999</v>
      </c>
      <c r="L78" s="132">
        <v>25003.200000000001</v>
      </c>
      <c r="M78" s="130">
        <v>326</v>
      </c>
      <c r="N78" s="135">
        <v>0</v>
      </c>
      <c r="O78" s="135">
        <v>257</v>
      </c>
      <c r="P78" s="130">
        <v>0</v>
      </c>
      <c r="Q78" s="130">
        <v>0</v>
      </c>
      <c r="R78" s="130">
        <v>0</v>
      </c>
      <c r="S78" s="130">
        <v>0</v>
      </c>
      <c r="T78" s="130">
        <v>69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>
        <v>0</v>
      </c>
      <c r="AA78" s="130">
        <v>0</v>
      </c>
      <c r="AB78" s="130">
        <v>0</v>
      </c>
      <c r="AC78" s="130">
        <v>0</v>
      </c>
    </row>
    <row r="79" spans="1:29" hidden="1">
      <c r="A79" s="131" t="s">
        <v>115</v>
      </c>
      <c r="B79" s="131" t="s">
        <v>38</v>
      </c>
      <c r="C79" s="132">
        <v>23632</v>
      </c>
      <c r="D79" s="132">
        <v>4871</v>
      </c>
      <c r="E79" s="132">
        <v>28503</v>
      </c>
      <c r="F79" s="133">
        <v>0</v>
      </c>
      <c r="G79" s="133">
        <v>639</v>
      </c>
      <c r="H79" s="133">
        <v>0</v>
      </c>
      <c r="I79" s="133">
        <v>0</v>
      </c>
      <c r="J79" s="134">
        <v>52</v>
      </c>
      <c r="K79" s="134">
        <v>691</v>
      </c>
      <c r="L79" s="132">
        <v>18818</v>
      </c>
      <c r="M79" s="130">
        <v>260</v>
      </c>
      <c r="N79" s="135">
        <v>0</v>
      </c>
      <c r="O79" s="135">
        <v>258</v>
      </c>
      <c r="P79" s="130">
        <v>0</v>
      </c>
      <c r="Q79" s="130">
        <v>0</v>
      </c>
      <c r="R79" s="130">
        <v>0</v>
      </c>
      <c r="S79" s="130">
        <v>0</v>
      </c>
      <c r="T79" s="130">
        <v>0</v>
      </c>
      <c r="U79" s="130">
        <v>0</v>
      </c>
      <c r="V79" s="130">
        <v>0</v>
      </c>
      <c r="W79" s="130">
        <v>0</v>
      </c>
      <c r="X79" s="130">
        <v>0</v>
      </c>
      <c r="Y79" s="130">
        <v>0</v>
      </c>
      <c r="Z79" s="130">
        <v>0</v>
      </c>
      <c r="AA79" s="130">
        <v>0</v>
      </c>
      <c r="AB79" s="130">
        <v>2</v>
      </c>
      <c r="AC79" s="130">
        <v>0</v>
      </c>
    </row>
    <row r="80" spans="1:29" hidden="1">
      <c r="A80" s="131" t="s">
        <v>173</v>
      </c>
      <c r="B80" s="131" t="s">
        <v>32</v>
      </c>
      <c r="C80" s="132">
        <v>41040</v>
      </c>
      <c r="D80" s="132">
        <v>1100</v>
      </c>
      <c r="E80" s="132">
        <v>42140</v>
      </c>
      <c r="F80" s="133">
        <v>0</v>
      </c>
      <c r="G80" s="133">
        <v>1026</v>
      </c>
      <c r="H80" s="133">
        <v>0</v>
      </c>
      <c r="I80" s="133">
        <v>0</v>
      </c>
      <c r="J80" s="134">
        <v>55</v>
      </c>
      <c r="K80" s="134">
        <v>1081</v>
      </c>
      <c r="L80" s="132">
        <v>41720</v>
      </c>
      <c r="M80" s="130">
        <v>1065</v>
      </c>
      <c r="N80" s="135">
        <v>0</v>
      </c>
      <c r="O80" s="135">
        <v>1021</v>
      </c>
      <c r="P80" s="130">
        <v>0</v>
      </c>
      <c r="Q80" s="130">
        <v>0</v>
      </c>
      <c r="R80" s="130">
        <v>0</v>
      </c>
      <c r="S80" s="130">
        <v>0</v>
      </c>
      <c r="T80" s="130">
        <v>0</v>
      </c>
      <c r="U80" s="130">
        <v>44</v>
      </c>
      <c r="V80" s="130">
        <v>0</v>
      </c>
      <c r="W80" s="130">
        <v>0</v>
      </c>
      <c r="X80" s="130">
        <v>0</v>
      </c>
      <c r="Y80" s="130">
        <v>0</v>
      </c>
      <c r="Z80" s="130">
        <v>0</v>
      </c>
      <c r="AA80" s="130">
        <v>0</v>
      </c>
      <c r="AB80" s="130">
        <v>0</v>
      </c>
      <c r="AC80" s="130">
        <v>0</v>
      </c>
    </row>
    <row r="81" spans="1:29" hidden="1">
      <c r="A81" s="131" t="s">
        <v>117</v>
      </c>
      <c r="B81" s="131" t="s">
        <v>38</v>
      </c>
      <c r="C81" s="132">
        <v>73772</v>
      </c>
      <c r="D81" s="132">
        <v>7790</v>
      </c>
      <c r="E81" s="132">
        <v>81562</v>
      </c>
      <c r="F81" s="133">
        <v>693.25</v>
      </c>
      <c r="G81" s="133">
        <v>762.73</v>
      </c>
      <c r="H81" s="133">
        <v>342</v>
      </c>
      <c r="I81" s="133">
        <v>418</v>
      </c>
      <c r="J81" s="134">
        <v>163</v>
      </c>
      <c r="K81" s="134">
        <v>2378.98</v>
      </c>
      <c r="L81" s="132">
        <v>55850</v>
      </c>
      <c r="M81" s="130">
        <v>968</v>
      </c>
      <c r="N81" s="135">
        <v>125</v>
      </c>
      <c r="O81" s="135">
        <v>507</v>
      </c>
      <c r="P81" s="130">
        <v>149</v>
      </c>
      <c r="Q81" s="130">
        <v>168</v>
      </c>
      <c r="R81" s="130">
        <v>0</v>
      </c>
      <c r="S81" s="130">
        <v>0</v>
      </c>
      <c r="T81" s="130">
        <v>0</v>
      </c>
      <c r="U81" s="130">
        <v>0</v>
      </c>
      <c r="V81" s="130">
        <v>0</v>
      </c>
      <c r="W81" s="130">
        <v>0</v>
      </c>
      <c r="X81" s="130">
        <v>0</v>
      </c>
      <c r="Y81" s="130">
        <v>0</v>
      </c>
      <c r="Z81" s="130">
        <v>0</v>
      </c>
      <c r="AA81" s="130">
        <v>0</v>
      </c>
      <c r="AB81" s="130">
        <v>19</v>
      </c>
      <c r="AC81" s="130">
        <v>0</v>
      </c>
    </row>
    <row r="82" spans="1:29" hidden="1">
      <c r="A82" s="131" t="s">
        <v>118</v>
      </c>
      <c r="B82" s="131" t="s">
        <v>45</v>
      </c>
      <c r="C82" s="132">
        <v>32320</v>
      </c>
      <c r="D82" s="132">
        <v>5426</v>
      </c>
      <c r="E82" s="132">
        <v>37746</v>
      </c>
      <c r="F82" s="133">
        <v>0</v>
      </c>
      <c r="G82" s="133">
        <v>625</v>
      </c>
      <c r="H82" s="133">
        <v>0</v>
      </c>
      <c r="I82" s="133">
        <v>183</v>
      </c>
      <c r="J82" s="134">
        <v>330</v>
      </c>
      <c r="K82" s="134">
        <v>1138</v>
      </c>
      <c r="L82" s="132">
        <v>0</v>
      </c>
      <c r="M82" s="130">
        <v>0</v>
      </c>
      <c r="N82" s="135">
        <v>0</v>
      </c>
      <c r="O82" s="135">
        <v>0</v>
      </c>
      <c r="P82" s="130">
        <v>0</v>
      </c>
      <c r="Q82" s="130">
        <v>0</v>
      </c>
      <c r="R82" s="130">
        <v>0</v>
      </c>
      <c r="S82" s="130">
        <v>0</v>
      </c>
      <c r="T82" s="130">
        <v>0</v>
      </c>
      <c r="U82" s="130">
        <v>0</v>
      </c>
      <c r="V82" s="130">
        <v>0</v>
      </c>
      <c r="W82" s="130">
        <v>0</v>
      </c>
      <c r="X82" s="130">
        <v>0</v>
      </c>
      <c r="Y82" s="130">
        <v>0</v>
      </c>
      <c r="Z82" s="130">
        <v>0</v>
      </c>
      <c r="AA82" s="130">
        <v>0</v>
      </c>
      <c r="AB82" s="130">
        <v>0</v>
      </c>
      <c r="AC82" s="130">
        <v>0</v>
      </c>
    </row>
    <row r="83" spans="1:29" hidden="1">
      <c r="A83" s="131" t="s">
        <v>119</v>
      </c>
      <c r="B83" s="131" t="s">
        <v>38</v>
      </c>
      <c r="C83" s="132">
        <v>121452</v>
      </c>
      <c r="D83" s="132">
        <v>30025</v>
      </c>
      <c r="E83" s="132">
        <v>151477</v>
      </c>
      <c r="F83" s="133">
        <v>2093</v>
      </c>
      <c r="G83" s="133">
        <v>0</v>
      </c>
      <c r="H83" s="133">
        <v>2092</v>
      </c>
      <c r="I83" s="133">
        <v>844</v>
      </c>
      <c r="J83" s="134">
        <v>1589</v>
      </c>
      <c r="K83" s="134">
        <v>6618</v>
      </c>
      <c r="L83" s="132">
        <v>89508</v>
      </c>
      <c r="M83" s="130">
        <v>953</v>
      </c>
      <c r="N83" s="135">
        <v>475</v>
      </c>
      <c r="O83" s="135">
        <v>0</v>
      </c>
      <c r="P83" s="130">
        <v>473</v>
      </c>
      <c r="Q83" s="130">
        <v>0</v>
      </c>
      <c r="R83" s="130">
        <v>0</v>
      </c>
      <c r="S83" s="130">
        <v>0</v>
      </c>
      <c r="T83" s="130">
        <v>0</v>
      </c>
      <c r="U83" s="130">
        <v>0</v>
      </c>
      <c r="V83" s="130">
        <v>0</v>
      </c>
      <c r="W83" s="130">
        <v>0</v>
      </c>
      <c r="X83" s="130">
        <v>0</v>
      </c>
      <c r="Y83" s="130">
        <v>0</v>
      </c>
      <c r="Z83" s="130">
        <v>0</v>
      </c>
      <c r="AA83" s="130">
        <v>0</v>
      </c>
      <c r="AB83" s="130">
        <v>5</v>
      </c>
      <c r="AC83" s="130">
        <v>0</v>
      </c>
    </row>
    <row r="84" spans="1:29" hidden="1">
      <c r="A84" s="131" t="s">
        <v>120</v>
      </c>
      <c r="B84" s="131" t="s">
        <v>34</v>
      </c>
      <c r="C84" s="132">
        <v>64016</v>
      </c>
      <c r="D84" s="132">
        <v>0</v>
      </c>
      <c r="E84" s="132">
        <v>64016</v>
      </c>
      <c r="F84" s="133">
        <v>0</v>
      </c>
      <c r="G84" s="133">
        <v>1879</v>
      </c>
      <c r="H84" s="133">
        <v>0</v>
      </c>
      <c r="I84" s="133">
        <v>0</v>
      </c>
      <c r="J84" s="134">
        <v>0</v>
      </c>
      <c r="K84" s="134">
        <v>1879</v>
      </c>
      <c r="L84" s="132">
        <v>44576</v>
      </c>
      <c r="M84" s="130">
        <v>1900</v>
      </c>
      <c r="N84" s="135">
        <v>0</v>
      </c>
      <c r="O84" s="135">
        <v>1900</v>
      </c>
      <c r="P84" s="130">
        <v>0</v>
      </c>
      <c r="Q84" s="130">
        <v>0</v>
      </c>
      <c r="R84" s="130">
        <v>0</v>
      </c>
      <c r="S84" s="130">
        <v>0</v>
      </c>
      <c r="T84" s="130">
        <v>0</v>
      </c>
      <c r="U84" s="130">
        <v>0</v>
      </c>
      <c r="V84" s="130">
        <v>0</v>
      </c>
      <c r="W84" s="130">
        <v>0</v>
      </c>
      <c r="X84" s="130">
        <v>0</v>
      </c>
      <c r="Y84" s="130">
        <v>0</v>
      </c>
      <c r="Z84" s="130">
        <v>0</v>
      </c>
      <c r="AA84" s="130">
        <v>0</v>
      </c>
      <c r="AB84" s="130">
        <v>0</v>
      </c>
      <c r="AC84" s="130">
        <v>0</v>
      </c>
    </row>
    <row r="85" spans="1:29" hidden="1">
      <c r="A85" s="131" t="s">
        <v>121</v>
      </c>
      <c r="B85" s="131" t="s">
        <v>34</v>
      </c>
      <c r="C85" s="132">
        <v>97039</v>
      </c>
      <c r="D85" s="132">
        <v>17082.2</v>
      </c>
      <c r="E85" s="132">
        <v>114121.2</v>
      </c>
      <c r="F85" s="133">
        <v>1040</v>
      </c>
      <c r="G85" s="133">
        <v>2083</v>
      </c>
      <c r="H85" s="133">
        <v>0</v>
      </c>
      <c r="I85" s="133">
        <v>358</v>
      </c>
      <c r="J85" s="134">
        <v>707</v>
      </c>
      <c r="K85" s="134">
        <v>4188</v>
      </c>
      <c r="L85" s="132">
        <v>56836.2</v>
      </c>
      <c r="M85" s="130">
        <v>882</v>
      </c>
      <c r="N85" s="135">
        <v>158</v>
      </c>
      <c r="O85" s="135">
        <v>381</v>
      </c>
      <c r="P85" s="130">
        <v>0</v>
      </c>
      <c r="Q85" s="130">
        <v>172</v>
      </c>
      <c r="R85" s="130">
        <v>0</v>
      </c>
      <c r="S85" s="130">
        <v>0</v>
      </c>
      <c r="T85" s="130">
        <v>0</v>
      </c>
      <c r="U85" s="130">
        <v>32</v>
      </c>
      <c r="V85" s="130">
        <v>0</v>
      </c>
      <c r="W85" s="130">
        <v>0</v>
      </c>
      <c r="X85" s="130">
        <v>0</v>
      </c>
      <c r="Y85" s="130">
        <v>4</v>
      </c>
      <c r="Z85" s="130">
        <v>124</v>
      </c>
      <c r="AA85" s="130">
        <v>0</v>
      </c>
      <c r="AB85" s="130">
        <v>11</v>
      </c>
      <c r="AC85" s="130">
        <v>0</v>
      </c>
    </row>
    <row r="86" spans="1:29" hidden="1">
      <c r="A86" s="131" t="s">
        <v>122</v>
      </c>
      <c r="B86" s="131" t="s">
        <v>61</v>
      </c>
      <c r="C86" s="132">
        <v>53745</v>
      </c>
      <c r="D86" s="132">
        <v>12225</v>
      </c>
      <c r="E86" s="132">
        <v>65970</v>
      </c>
      <c r="F86" s="133">
        <v>1133</v>
      </c>
      <c r="G86" s="133">
        <v>0</v>
      </c>
      <c r="H86" s="133">
        <v>1133</v>
      </c>
      <c r="I86" s="133">
        <v>69</v>
      </c>
      <c r="J86" s="134">
        <v>524</v>
      </c>
      <c r="K86" s="134">
        <v>2859</v>
      </c>
      <c r="L86" s="132">
        <v>14760</v>
      </c>
      <c r="M86" s="130">
        <v>789</v>
      </c>
      <c r="N86" s="135">
        <v>480</v>
      </c>
      <c r="O86" s="135">
        <v>0</v>
      </c>
      <c r="P86" s="130">
        <v>309</v>
      </c>
      <c r="Q86" s="130">
        <v>0</v>
      </c>
      <c r="R86" s="130">
        <v>0</v>
      </c>
      <c r="S86" s="130">
        <v>0</v>
      </c>
      <c r="T86" s="130">
        <v>0</v>
      </c>
      <c r="U86" s="130">
        <v>0</v>
      </c>
      <c r="V86" s="130">
        <v>0</v>
      </c>
      <c r="W86" s="130">
        <v>0</v>
      </c>
      <c r="X86" s="130">
        <v>0</v>
      </c>
      <c r="Y86" s="130">
        <v>0</v>
      </c>
      <c r="Z86" s="130">
        <v>0</v>
      </c>
      <c r="AA86" s="130">
        <v>0</v>
      </c>
      <c r="AB86" s="130">
        <v>0</v>
      </c>
      <c r="AC86" s="130">
        <v>0</v>
      </c>
    </row>
    <row r="87" spans="1:29">
      <c r="A87" s="131" t="s">
        <v>123</v>
      </c>
      <c r="B87" s="131" t="s">
        <v>160</v>
      </c>
      <c r="C87" s="132">
        <v>55636</v>
      </c>
      <c r="D87" s="132">
        <v>11445</v>
      </c>
      <c r="E87" s="132">
        <v>67081</v>
      </c>
      <c r="F87" s="133">
        <v>921</v>
      </c>
      <c r="G87" s="133">
        <v>1292</v>
      </c>
      <c r="H87" s="133">
        <v>0</v>
      </c>
      <c r="I87" s="133">
        <v>139</v>
      </c>
      <c r="J87" s="134">
        <v>436</v>
      </c>
      <c r="K87" s="134">
        <v>2788</v>
      </c>
      <c r="L87" s="132">
        <v>45898</v>
      </c>
      <c r="M87" s="130">
        <v>697</v>
      </c>
      <c r="N87" s="135">
        <v>183</v>
      </c>
      <c r="O87" s="135">
        <v>351</v>
      </c>
      <c r="P87" s="130">
        <v>0</v>
      </c>
      <c r="Q87" s="130">
        <v>0</v>
      </c>
      <c r="R87" s="130">
        <v>0</v>
      </c>
      <c r="S87" s="130">
        <v>0</v>
      </c>
      <c r="T87" s="130">
        <v>0</v>
      </c>
      <c r="U87" s="130">
        <v>149</v>
      </c>
      <c r="V87" s="130">
        <v>0</v>
      </c>
      <c r="W87" s="130">
        <v>0</v>
      </c>
      <c r="X87" s="130">
        <v>0</v>
      </c>
      <c r="Y87" s="130">
        <v>0</v>
      </c>
      <c r="Z87" s="130">
        <v>0</v>
      </c>
      <c r="AA87" s="130">
        <v>0</v>
      </c>
      <c r="AB87" s="130">
        <v>14</v>
      </c>
      <c r="AC87" s="130">
        <v>0</v>
      </c>
    </row>
    <row r="88" spans="1:29" hidden="1">
      <c r="A88" s="131" t="s">
        <v>124</v>
      </c>
      <c r="B88" s="131" t="s">
        <v>38</v>
      </c>
      <c r="C88" s="132">
        <v>343374</v>
      </c>
      <c r="D88" s="132">
        <v>34793</v>
      </c>
      <c r="E88" s="132">
        <v>378167</v>
      </c>
      <c r="F88" s="133">
        <v>10985</v>
      </c>
      <c r="G88" s="133">
        <v>0</v>
      </c>
      <c r="H88" s="133">
        <v>5576</v>
      </c>
      <c r="I88" s="133">
        <v>1598</v>
      </c>
      <c r="J88" s="134">
        <v>1643</v>
      </c>
      <c r="K88" s="134">
        <v>19802</v>
      </c>
      <c r="L88" s="132">
        <v>213633</v>
      </c>
      <c r="M88" s="130">
        <v>9810</v>
      </c>
      <c r="N88" s="135">
        <v>5038</v>
      </c>
      <c r="O88" s="135">
        <v>0</v>
      </c>
      <c r="P88" s="130">
        <v>3126</v>
      </c>
      <c r="Q88" s="130">
        <v>566</v>
      </c>
      <c r="R88" s="130">
        <v>245</v>
      </c>
      <c r="S88" s="130">
        <v>0</v>
      </c>
      <c r="T88" s="130">
        <v>772</v>
      </c>
      <c r="U88" s="130">
        <v>63</v>
      </c>
      <c r="V88" s="130">
        <v>0</v>
      </c>
      <c r="W88" s="130">
        <v>0</v>
      </c>
      <c r="X88" s="130">
        <v>0</v>
      </c>
      <c r="Y88" s="130">
        <v>0</v>
      </c>
      <c r="Z88" s="130">
        <v>0</v>
      </c>
      <c r="AA88" s="130">
        <v>0</v>
      </c>
      <c r="AB88" s="130">
        <v>0</v>
      </c>
      <c r="AC88" s="130">
        <v>0</v>
      </c>
    </row>
    <row r="89" spans="1:29" hidden="1">
      <c r="A89" s="131" t="s">
        <v>125</v>
      </c>
      <c r="B89" s="131" t="s">
        <v>40</v>
      </c>
      <c r="C89" s="132">
        <v>67360</v>
      </c>
      <c r="D89" s="132">
        <v>9100</v>
      </c>
      <c r="E89" s="132">
        <v>76460</v>
      </c>
      <c r="F89" s="133">
        <v>0</v>
      </c>
      <c r="G89" s="133">
        <v>1505</v>
      </c>
      <c r="H89" s="133">
        <v>0</v>
      </c>
      <c r="I89" s="133">
        <v>160</v>
      </c>
      <c r="J89" s="134">
        <v>91</v>
      </c>
      <c r="K89" s="134">
        <v>1756</v>
      </c>
      <c r="L89" s="132">
        <v>25200</v>
      </c>
      <c r="M89" s="130">
        <v>566</v>
      </c>
      <c r="N89" s="135">
        <v>0</v>
      </c>
      <c r="O89" s="135">
        <v>506</v>
      </c>
      <c r="P89" s="130">
        <v>0</v>
      </c>
      <c r="Q89" s="130">
        <v>60</v>
      </c>
      <c r="R89" s="130">
        <v>0</v>
      </c>
      <c r="S89" s="130">
        <v>0</v>
      </c>
      <c r="T89" s="130">
        <v>0</v>
      </c>
      <c r="U89" s="130">
        <v>0</v>
      </c>
      <c r="V89" s="130">
        <v>0</v>
      </c>
      <c r="W89" s="130">
        <v>0</v>
      </c>
      <c r="X89" s="130">
        <v>0</v>
      </c>
      <c r="Y89" s="130">
        <v>0</v>
      </c>
      <c r="Z89" s="130">
        <v>0</v>
      </c>
      <c r="AA89" s="130">
        <v>0</v>
      </c>
      <c r="AB89" s="130">
        <v>0</v>
      </c>
      <c r="AC89" s="130">
        <v>0</v>
      </c>
    </row>
    <row r="90" spans="1:29" hidden="1">
      <c r="A90" s="131" t="s">
        <v>126</v>
      </c>
      <c r="B90" s="131" t="s">
        <v>61</v>
      </c>
      <c r="C90" s="132">
        <v>48520</v>
      </c>
      <c r="D90" s="132">
        <v>0</v>
      </c>
      <c r="E90" s="132">
        <v>48520</v>
      </c>
      <c r="F90" s="133">
        <v>0</v>
      </c>
      <c r="G90" s="133">
        <v>0</v>
      </c>
      <c r="H90" s="133">
        <v>1213</v>
      </c>
      <c r="I90" s="133">
        <v>0</v>
      </c>
      <c r="J90" s="134">
        <v>0</v>
      </c>
      <c r="K90" s="134">
        <v>1213</v>
      </c>
      <c r="L90" s="132">
        <v>6240</v>
      </c>
      <c r="M90" s="130">
        <v>156</v>
      </c>
      <c r="N90" s="135">
        <v>0</v>
      </c>
      <c r="O90" s="135">
        <v>0</v>
      </c>
      <c r="P90" s="130">
        <v>156</v>
      </c>
      <c r="Q90" s="130">
        <v>0</v>
      </c>
      <c r="R90" s="130">
        <v>0</v>
      </c>
      <c r="S90" s="130">
        <v>0</v>
      </c>
      <c r="T90" s="130">
        <v>0</v>
      </c>
      <c r="U90" s="130">
        <v>0</v>
      </c>
      <c r="V90" s="130">
        <v>0</v>
      </c>
      <c r="W90" s="130">
        <v>0</v>
      </c>
      <c r="X90" s="130">
        <v>0</v>
      </c>
      <c r="Y90" s="130">
        <v>0</v>
      </c>
      <c r="Z90" s="130">
        <v>0</v>
      </c>
      <c r="AA90" s="130">
        <v>0</v>
      </c>
      <c r="AB90" s="130">
        <v>0</v>
      </c>
      <c r="AC90" s="130">
        <v>0</v>
      </c>
    </row>
    <row r="91" spans="1:29" hidden="1">
      <c r="A91" s="131" t="s">
        <v>127</v>
      </c>
      <c r="B91" s="131" t="s">
        <v>38</v>
      </c>
      <c r="C91" s="132">
        <v>103745</v>
      </c>
      <c r="D91" s="132">
        <v>27032</v>
      </c>
      <c r="E91" s="132">
        <v>130777</v>
      </c>
      <c r="F91" s="133">
        <v>1197</v>
      </c>
      <c r="G91" s="133">
        <v>0</v>
      </c>
      <c r="H91" s="133">
        <v>1807</v>
      </c>
      <c r="I91" s="133">
        <v>565</v>
      </c>
      <c r="J91" s="134">
        <v>1100</v>
      </c>
      <c r="K91" s="134">
        <v>4669</v>
      </c>
      <c r="L91" s="132">
        <v>59115</v>
      </c>
      <c r="M91" s="130">
        <v>2317</v>
      </c>
      <c r="N91" s="135">
        <v>634</v>
      </c>
      <c r="O91" s="135">
        <v>0</v>
      </c>
      <c r="P91" s="130">
        <v>770</v>
      </c>
      <c r="Q91" s="130">
        <v>269</v>
      </c>
      <c r="R91" s="130">
        <v>301</v>
      </c>
      <c r="S91" s="130">
        <v>0</v>
      </c>
      <c r="T91" s="130">
        <v>0</v>
      </c>
      <c r="U91" s="130">
        <v>343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</row>
    <row r="92" spans="1:29">
      <c r="A92" s="131" t="s">
        <v>128</v>
      </c>
      <c r="B92" s="131" t="s">
        <v>160</v>
      </c>
      <c r="C92" s="132">
        <v>125448</v>
      </c>
      <c r="D92" s="132">
        <v>0</v>
      </c>
      <c r="E92" s="132">
        <v>125448</v>
      </c>
      <c r="F92" s="133">
        <v>0</v>
      </c>
      <c r="G92" s="133">
        <v>3380</v>
      </c>
      <c r="H92" s="133">
        <v>0</v>
      </c>
      <c r="I92" s="133">
        <v>139</v>
      </c>
      <c r="J92" s="134">
        <v>0</v>
      </c>
      <c r="K92" s="134">
        <v>3519</v>
      </c>
      <c r="L92" s="132">
        <v>91128</v>
      </c>
      <c r="M92" s="130">
        <v>898</v>
      </c>
      <c r="N92" s="135">
        <v>0</v>
      </c>
      <c r="O92" s="135">
        <v>883</v>
      </c>
      <c r="P92" s="130">
        <v>0</v>
      </c>
      <c r="Q92" s="130">
        <v>15</v>
      </c>
      <c r="R92" s="130">
        <v>0</v>
      </c>
      <c r="S92" s="130">
        <v>0</v>
      </c>
      <c r="T92" s="130">
        <v>0</v>
      </c>
      <c r="U92" s="130">
        <v>0</v>
      </c>
      <c r="V92" s="130">
        <v>0</v>
      </c>
      <c r="W92" s="130">
        <v>0</v>
      </c>
      <c r="X92" s="130">
        <v>0</v>
      </c>
      <c r="Y92" s="130">
        <v>0</v>
      </c>
      <c r="Z92" s="130">
        <v>0</v>
      </c>
      <c r="AA92" s="130">
        <v>0</v>
      </c>
      <c r="AB92" s="130">
        <v>0</v>
      </c>
      <c r="AC92" s="130">
        <v>0</v>
      </c>
    </row>
    <row r="93" spans="1:29" hidden="1">
      <c r="A93" s="131" t="s">
        <v>129</v>
      </c>
      <c r="B93" s="131" t="s">
        <v>61</v>
      </c>
      <c r="C93" s="132">
        <v>92704</v>
      </c>
      <c r="D93" s="132">
        <v>7128</v>
      </c>
      <c r="E93" s="132">
        <v>99832</v>
      </c>
      <c r="F93" s="133">
        <v>0</v>
      </c>
      <c r="G93" s="133">
        <v>1872</v>
      </c>
      <c r="H93" s="133">
        <v>0</v>
      </c>
      <c r="I93" s="133">
        <v>648</v>
      </c>
      <c r="J93" s="134">
        <v>426</v>
      </c>
      <c r="K93" s="134">
        <v>2946</v>
      </c>
      <c r="L93" s="132">
        <v>44452</v>
      </c>
      <c r="M93" s="130">
        <v>180</v>
      </c>
      <c r="N93" s="135">
        <v>0</v>
      </c>
      <c r="O93" s="135">
        <v>142</v>
      </c>
      <c r="P93" s="130">
        <v>0</v>
      </c>
      <c r="Q93" s="130">
        <v>0</v>
      </c>
      <c r="R93" s="130">
        <v>0</v>
      </c>
      <c r="S93" s="130">
        <v>0</v>
      </c>
      <c r="T93" s="130">
        <v>38</v>
      </c>
      <c r="U93" s="130">
        <v>0</v>
      </c>
      <c r="V93" s="130">
        <v>0</v>
      </c>
      <c r="W93" s="130">
        <v>0</v>
      </c>
      <c r="X93" s="130">
        <v>0</v>
      </c>
      <c r="Y93" s="130">
        <v>0</v>
      </c>
      <c r="Z93" s="130">
        <v>0</v>
      </c>
      <c r="AA93" s="130">
        <v>0</v>
      </c>
      <c r="AB93" s="130">
        <v>0</v>
      </c>
      <c r="AC93" s="130">
        <v>0</v>
      </c>
    </row>
    <row r="94" spans="1:29" hidden="1">
      <c r="A94" s="131" t="s">
        <v>130</v>
      </c>
      <c r="B94" s="131" t="s">
        <v>45</v>
      </c>
      <c r="C94" s="132">
        <v>264331</v>
      </c>
      <c r="D94" s="132">
        <v>21355</v>
      </c>
      <c r="E94" s="132">
        <v>285686</v>
      </c>
      <c r="F94" s="133">
        <v>3810</v>
      </c>
      <c r="G94" s="133">
        <v>2655</v>
      </c>
      <c r="H94" s="133">
        <v>3375</v>
      </c>
      <c r="I94" s="133">
        <v>825</v>
      </c>
      <c r="J94" s="134">
        <v>991</v>
      </c>
      <c r="K94" s="134">
        <v>11656</v>
      </c>
      <c r="L94" s="132">
        <v>173836</v>
      </c>
      <c r="M94" s="130">
        <v>2444</v>
      </c>
      <c r="N94" s="135">
        <v>716</v>
      </c>
      <c r="O94" s="135">
        <v>0</v>
      </c>
      <c r="P94" s="130">
        <v>1728</v>
      </c>
      <c r="Q94" s="130">
        <v>0</v>
      </c>
      <c r="R94" s="130">
        <v>0</v>
      </c>
      <c r="S94" s="130">
        <v>0</v>
      </c>
      <c r="T94" s="130">
        <v>0</v>
      </c>
      <c r="U94" s="130">
        <v>0</v>
      </c>
      <c r="V94" s="130">
        <v>0</v>
      </c>
      <c r="W94" s="130">
        <v>0</v>
      </c>
      <c r="X94" s="130">
        <v>0</v>
      </c>
      <c r="Y94" s="130">
        <v>0</v>
      </c>
      <c r="Z94" s="130">
        <v>0</v>
      </c>
      <c r="AA94" s="130">
        <v>0</v>
      </c>
      <c r="AB94" s="130">
        <v>0</v>
      </c>
      <c r="AC94" s="130">
        <v>0</v>
      </c>
    </row>
    <row r="95" spans="1:29" hidden="1">
      <c r="A95" s="131" t="s">
        <v>131</v>
      </c>
      <c r="B95" s="131" t="s">
        <v>34</v>
      </c>
      <c r="C95" s="132">
        <v>43276</v>
      </c>
      <c r="D95" s="132">
        <v>3850</v>
      </c>
      <c r="E95" s="132">
        <v>47126</v>
      </c>
      <c r="F95" s="133">
        <v>524</v>
      </c>
      <c r="G95" s="133">
        <v>786</v>
      </c>
      <c r="H95" s="133">
        <v>175</v>
      </c>
      <c r="I95" s="133">
        <v>33</v>
      </c>
      <c r="J95" s="134">
        <v>154</v>
      </c>
      <c r="K95" s="134">
        <v>1672</v>
      </c>
      <c r="L95" s="132">
        <v>17936</v>
      </c>
      <c r="M95" s="130">
        <v>426</v>
      </c>
      <c r="N95" s="135">
        <v>0</v>
      </c>
      <c r="O95" s="135">
        <v>394</v>
      </c>
      <c r="P95" s="130">
        <v>32</v>
      </c>
      <c r="Q95" s="130">
        <v>0</v>
      </c>
      <c r="R95" s="130">
        <v>0</v>
      </c>
      <c r="S95" s="130">
        <v>0</v>
      </c>
      <c r="T95" s="130">
        <v>0</v>
      </c>
      <c r="U95" s="130">
        <v>0</v>
      </c>
      <c r="V95" s="130">
        <v>0</v>
      </c>
      <c r="W95" s="130">
        <v>0</v>
      </c>
      <c r="X95" s="130">
        <v>0</v>
      </c>
      <c r="Y95" s="130">
        <v>0</v>
      </c>
      <c r="Z95" s="130">
        <v>0</v>
      </c>
      <c r="AA95" s="130">
        <v>0</v>
      </c>
      <c r="AB95" s="130">
        <v>0</v>
      </c>
      <c r="AC95" s="130">
        <v>0</v>
      </c>
    </row>
    <row r="96" spans="1:29" hidden="1">
      <c r="A96" s="131" t="s">
        <v>132</v>
      </c>
      <c r="B96" s="131" t="s">
        <v>40</v>
      </c>
      <c r="C96" s="132">
        <v>53655</v>
      </c>
      <c r="D96" s="132">
        <v>1800</v>
      </c>
      <c r="E96" s="132">
        <v>55455</v>
      </c>
      <c r="F96" s="133">
        <v>0</v>
      </c>
      <c r="G96" s="133">
        <v>1305</v>
      </c>
      <c r="H96" s="133">
        <v>0</v>
      </c>
      <c r="I96" s="133">
        <v>0</v>
      </c>
      <c r="J96" s="134">
        <v>18</v>
      </c>
      <c r="K96" s="134">
        <v>1323</v>
      </c>
      <c r="L96" s="132">
        <v>32640</v>
      </c>
      <c r="M96" s="130">
        <v>816</v>
      </c>
      <c r="N96" s="135">
        <v>0</v>
      </c>
      <c r="O96" s="135">
        <v>816</v>
      </c>
      <c r="P96" s="130">
        <v>0</v>
      </c>
      <c r="Q96" s="130">
        <v>0</v>
      </c>
      <c r="R96" s="130">
        <v>0</v>
      </c>
      <c r="S96" s="130">
        <v>0</v>
      </c>
      <c r="T96" s="130">
        <v>0</v>
      </c>
      <c r="U96" s="130">
        <v>0</v>
      </c>
      <c r="V96" s="130">
        <v>0</v>
      </c>
      <c r="W96" s="130">
        <v>0</v>
      </c>
      <c r="X96" s="130">
        <v>0</v>
      </c>
      <c r="Y96" s="130">
        <v>0</v>
      </c>
      <c r="Z96" s="130">
        <v>0</v>
      </c>
      <c r="AA96" s="130">
        <v>0</v>
      </c>
      <c r="AB96" s="130">
        <v>0</v>
      </c>
      <c r="AC96" s="130">
        <v>0</v>
      </c>
    </row>
    <row r="97" spans="1:29" hidden="1">
      <c r="A97" s="131" t="s">
        <v>133</v>
      </c>
      <c r="B97" s="131" t="s">
        <v>38</v>
      </c>
      <c r="C97" s="132">
        <v>29855</v>
      </c>
      <c r="D97" s="132">
        <v>7288</v>
      </c>
      <c r="E97" s="132">
        <v>37143</v>
      </c>
      <c r="F97" s="133">
        <v>291</v>
      </c>
      <c r="G97" s="133">
        <v>678</v>
      </c>
      <c r="H97" s="133">
        <v>0</v>
      </c>
      <c r="I97" s="133">
        <v>32</v>
      </c>
      <c r="J97" s="134">
        <v>229</v>
      </c>
      <c r="K97" s="134">
        <v>1230</v>
      </c>
      <c r="L97" s="132">
        <v>15731</v>
      </c>
      <c r="M97" s="130">
        <v>391</v>
      </c>
      <c r="N97" s="135">
        <v>0</v>
      </c>
      <c r="O97" s="135">
        <v>384</v>
      </c>
      <c r="P97" s="130">
        <v>0</v>
      </c>
      <c r="Q97" s="130">
        <v>0</v>
      </c>
      <c r="R97" s="130">
        <v>0</v>
      </c>
      <c r="S97" s="130">
        <v>0</v>
      </c>
      <c r="T97" s="130">
        <v>0</v>
      </c>
      <c r="U97" s="130">
        <v>0</v>
      </c>
      <c r="V97" s="130">
        <v>0</v>
      </c>
      <c r="W97" s="130">
        <v>0</v>
      </c>
      <c r="X97" s="130">
        <v>0</v>
      </c>
      <c r="Y97" s="130">
        <v>0</v>
      </c>
      <c r="Z97" s="130">
        <v>0</v>
      </c>
      <c r="AA97" s="130">
        <v>0</v>
      </c>
      <c r="AB97" s="130">
        <v>7</v>
      </c>
      <c r="AC97" s="130">
        <v>0</v>
      </c>
    </row>
    <row r="98" spans="1:29">
      <c r="A98" s="131" t="s">
        <v>134</v>
      </c>
      <c r="B98" s="131" t="s">
        <v>160</v>
      </c>
      <c r="C98" s="132">
        <v>35223</v>
      </c>
      <c r="D98" s="132">
        <v>10630.400000000001</v>
      </c>
      <c r="E98" s="132">
        <v>45853.4</v>
      </c>
      <c r="F98" s="133">
        <v>859</v>
      </c>
      <c r="G98" s="133">
        <v>0</v>
      </c>
      <c r="H98" s="133">
        <v>859</v>
      </c>
      <c r="I98" s="133">
        <v>0</v>
      </c>
      <c r="J98" s="134">
        <v>482</v>
      </c>
      <c r="K98" s="134">
        <v>2200</v>
      </c>
      <c r="L98" s="132">
        <v>24674.400000000001</v>
      </c>
      <c r="M98" s="130">
        <v>530</v>
      </c>
      <c r="N98" s="135">
        <v>228</v>
      </c>
      <c r="O98" s="135">
        <v>0</v>
      </c>
      <c r="P98" s="130">
        <v>219</v>
      </c>
      <c r="Q98" s="130">
        <v>0</v>
      </c>
      <c r="R98" s="130">
        <v>77</v>
      </c>
      <c r="S98" s="130">
        <v>0</v>
      </c>
      <c r="T98" s="130">
        <v>0</v>
      </c>
      <c r="U98" s="130">
        <v>6</v>
      </c>
      <c r="V98" s="130">
        <v>0</v>
      </c>
      <c r="W98" s="130">
        <v>0</v>
      </c>
      <c r="X98" s="130">
        <v>0</v>
      </c>
      <c r="Y98" s="130">
        <v>0</v>
      </c>
      <c r="Z98" s="130">
        <v>0</v>
      </c>
      <c r="AA98" s="130">
        <v>0</v>
      </c>
      <c r="AB98" s="130">
        <v>0</v>
      </c>
      <c r="AC98" s="130">
        <v>0</v>
      </c>
    </row>
    <row r="99" spans="1:29" hidden="1">
      <c r="A99" s="131" t="s">
        <v>135</v>
      </c>
      <c r="B99" s="131" t="s">
        <v>34</v>
      </c>
      <c r="C99" s="132">
        <v>29700</v>
      </c>
      <c r="D99" s="132">
        <v>2720</v>
      </c>
      <c r="E99" s="132">
        <v>32420</v>
      </c>
      <c r="F99" s="133">
        <v>284</v>
      </c>
      <c r="G99" s="133">
        <v>299</v>
      </c>
      <c r="H99" s="133">
        <v>408</v>
      </c>
      <c r="I99" s="133">
        <v>0</v>
      </c>
      <c r="J99" s="134">
        <v>118</v>
      </c>
      <c r="K99" s="134">
        <v>1109</v>
      </c>
      <c r="L99" s="132">
        <v>14620</v>
      </c>
      <c r="M99" s="130">
        <v>510</v>
      </c>
      <c r="N99" s="135">
        <v>108</v>
      </c>
      <c r="O99" s="135">
        <v>227</v>
      </c>
      <c r="P99" s="130">
        <v>67</v>
      </c>
      <c r="Q99" s="130">
        <v>0</v>
      </c>
      <c r="R99" s="130">
        <v>0</v>
      </c>
      <c r="S99" s="130">
        <v>0</v>
      </c>
      <c r="T99" s="130">
        <v>0</v>
      </c>
      <c r="U99" s="130">
        <v>79</v>
      </c>
      <c r="V99" s="130">
        <v>0</v>
      </c>
      <c r="W99" s="130">
        <v>29</v>
      </c>
      <c r="X99" s="130">
        <v>0</v>
      </c>
      <c r="Y99" s="130">
        <v>0</v>
      </c>
      <c r="Z99" s="130">
        <v>0</v>
      </c>
      <c r="AA99" s="130">
        <v>0</v>
      </c>
      <c r="AB99" s="130">
        <v>0</v>
      </c>
      <c r="AC99" s="130">
        <v>0</v>
      </c>
    </row>
    <row r="100" spans="1:29" hidden="1">
      <c r="A100" s="131" t="s">
        <v>136</v>
      </c>
      <c r="B100" s="131" t="s">
        <v>40</v>
      </c>
      <c r="C100" s="132">
        <v>79000</v>
      </c>
      <c r="D100" s="132">
        <v>6714</v>
      </c>
      <c r="E100" s="132">
        <v>85714</v>
      </c>
      <c r="F100" s="133">
        <v>0</v>
      </c>
      <c r="G100" s="133">
        <v>1975</v>
      </c>
      <c r="H100" s="133">
        <v>0</v>
      </c>
      <c r="I100" s="133">
        <v>0</v>
      </c>
      <c r="J100" s="134">
        <v>373</v>
      </c>
      <c r="K100" s="134">
        <v>2348</v>
      </c>
      <c r="L100" s="132">
        <v>6920</v>
      </c>
      <c r="M100" s="130">
        <v>173</v>
      </c>
      <c r="N100" s="135">
        <v>0</v>
      </c>
      <c r="O100" s="135">
        <v>173</v>
      </c>
      <c r="P100" s="130">
        <v>0</v>
      </c>
      <c r="Q100" s="130">
        <v>0</v>
      </c>
      <c r="R100" s="130">
        <v>0</v>
      </c>
      <c r="S100" s="130">
        <v>0</v>
      </c>
      <c r="T100" s="130">
        <v>0</v>
      </c>
      <c r="U100" s="130">
        <v>0</v>
      </c>
      <c r="V100" s="130">
        <v>0</v>
      </c>
      <c r="W100" s="130">
        <v>0</v>
      </c>
      <c r="X100" s="130">
        <v>0</v>
      </c>
      <c r="Y100" s="130">
        <v>0</v>
      </c>
      <c r="Z100" s="130">
        <v>0</v>
      </c>
      <c r="AA100" s="130">
        <v>0</v>
      </c>
      <c r="AB100" s="130">
        <v>0</v>
      </c>
      <c r="AC100" s="130">
        <v>0</v>
      </c>
    </row>
    <row r="101" spans="1:29" hidden="1">
      <c r="A101" s="131" t="s">
        <v>137</v>
      </c>
      <c r="B101" s="131" t="s">
        <v>32</v>
      </c>
      <c r="C101" s="132">
        <v>27200</v>
      </c>
      <c r="D101" s="132">
        <v>0</v>
      </c>
      <c r="E101" s="132">
        <v>27200</v>
      </c>
      <c r="F101" s="133">
        <v>0</v>
      </c>
      <c r="G101" s="133">
        <v>680</v>
      </c>
      <c r="H101" s="133">
        <v>0</v>
      </c>
      <c r="I101" s="133">
        <v>0</v>
      </c>
      <c r="J101" s="134">
        <v>0</v>
      </c>
      <c r="K101" s="134">
        <v>680</v>
      </c>
      <c r="L101" s="132">
        <v>27200</v>
      </c>
      <c r="M101" s="130">
        <v>680</v>
      </c>
      <c r="N101" s="135">
        <v>0</v>
      </c>
      <c r="O101" s="135">
        <v>680</v>
      </c>
      <c r="P101" s="130">
        <v>0</v>
      </c>
      <c r="Q101" s="130">
        <v>0</v>
      </c>
      <c r="R101" s="130">
        <v>0</v>
      </c>
      <c r="S101" s="130">
        <v>0</v>
      </c>
      <c r="T101" s="130">
        <v>0</v>
      </c>
      <c r="U101" s="130">
        <v>0</v>
      </c>
      <c r="V101" s="130">
        <v>0</v>
      </c>
      <c r="W101" s="130">
        <v>0</v>
      </c>
      <c r="X101" s="130">
        <v>0</v>
      </c>
      <c r="Y101" s="130">
        <v>0</v>
      </c>
      <c r="Z101" s="130">
        <v>0</v>
      </c>
      <c r="AA101" s="130">
        <v>0</v>
      </c>
      <c r="AB101" s="130">
        <v>0</v>
      </c>
      <c r="AC101" s="130">
        <v>0</v>
      </c>
    </row>
    <row r="102" spans="1:29" hidden="1">
      <c r="A102" s="131" t="s">
        <v>138</v>
      </c>
      <c r="B102" s="131" t="s">
        <v>38</v>
      </c>
      <c r="C102" s="132">
        <v>16800</v>
      </c>
      <c r="D102" s="132">
        <v>6189</v>
      </c>
      <c r="E102" s="132">
        <v>22989</v>
      </c>
      <c r="F102" s="133">
        <v>0</v>
      </c>
      <c r="G102" s="133">
        <v>360</v>
      </c>
      <c r="H102" s="133">
        <v>0</v>
      </c>
      <c r="I102" s="133">
        <v>60</v>
      </c>
      <c r="J102" s="134">
        <v>341</v>
      </c>
      <c r="K102" s="134">
        <v>761</v>
      </c>
      <c r="L102" s="132">
        <v>7320</v>
      </c>
      <c r="M102" s="130">
        <v>200</v>
      </c>
      <c r="N102" s="135">
        <v>0</v>
      </c>
      <c r="O102" s="135">
        <v>138</v>
      </c>
      <c r="P102" s="130">
        <v>0</v>
      </c>
      <c r="Q102" s="130">
        <v>0</v>
      </c>
      <c r="R102" s="130">
        <v>0</v>
      </c>
      <c r="S102" s="130">
        <v>0</v>
      </c>
      <c r="T102" s="130">
        <v>60</v>
      </c>
      <c r="U102" s="130">
        <v>0</v>
      </c>
      <c r="V102" s="130">
        <v>0</v>
      </c>
      <c r="W102" s="130">
        <v>0</v>
      </c>
      <c r="X102" s="130">
        <v>0</v>
      </c>
      <c r="Y102" s="130">
        <v>0</v>
      </c>
      <c r="Z102" s="130">
        <v>0</v>
      </c>
      <c r="AA102" s="130">
        <v>0</v>
      </c>
      <c r="AB102" s="130">
        <v>0</v>
      </c>
      <c r="AC102" s="130">
        <v>2</v>
      </c>
    </row>
    <row r="103" spans="1:29" hidden="1">
      <c r="A103" s="131" t="s">
        <v>139</v>
      </c>
      <c r="B103" s="131" t="s">
        <v>40</v>
      </c>
      <c r="C103" s="132">
        <v>106075</v>
      </c>
      <c r="D103" s="132">
        <v>23910</v>
      </c>
      <c r="E103" s="132">
        <v>129985</v>
      </c>
      <c r="F103" s="133">
        <v>95</v>
      </c>
      <c r="G103" s="133">
        <v>1899</v>
      </c>
      <c r="H103" s="133">
        <v>0</v>
      </c>
      <c r="I103" s="133">
        <v>795</v>
      </c>
      <c r="J103" s="134">
        <v>731</v>
      </c>
      <c r="K103" s="134">
        <v>3520</v>
      </c>
      <c r="L103" s="132">
        <v>37993</v>
      </c>
      <c r="M103" s="130">
        <v>638</v>
      </c>
      <c r="N103" s="135">
        <v>0</v>
      </c>
      <c r="O103" s="135">
        <v>550</v>
      </c>
      <c r="P103" s="130">
        <v>0</v>
      </c>
      <c r="Q103" s="130">
        <v>12</v>
      </c>
      <c r="R103" s="130">
        <v>53</v>
      </c>
      <c r="S103" s="130">
        <v>0</v>
      </c>
      <c r="T103" s="130">
        <v>0</v>
      </c>
      <c r="U103" s="130">
        <v>0</v>
      </c>
      <c r="V103" s="130">
        <v>0</v>
      </c>
      <c r="W103" s="130">
        <v>0</v>
      </c>
      <c r="X103" s="130">
        <v>0</v>
      </c>
      <c r="Y103" s="130">
        <v>0</v>
      </c>
      <c r="Z103" s="130">
        <v>0</v>
      </c>
      <c r="AA103" s="130">
        <v>0</v>
      </c>
      <c r="AB103" s="130">
        <v>23</v>
      </c>
      <c r="AC103" s="130">
        <v>0</v>
      </c>
    </row>
    <row r="104" spans="1:29" hidden="1">
      <c r="A104" s="131" t="s">
        <v>140</v>
      </c>
      <c r="B104" s="131" t="s">
        <v>38</v>
      </c>
      <c r="C104" s="132">
        <v>63018</v>
      </c>
      <c r="D104" s="132">
        <v>8000</v>
      </c>
      <c r="E104" s="132">
        <v>71018</v>
      </c>
      <c r="F104" s="133">
        <v>2</v>
      </c>
      <c r="G104" s="133">
        <v>1218</v>
      </c>
      <c r="H104" s="133">
        <v>0</v>
      </c>
      <c r="I104" s="133">
        <v>98</v>
      </c>
      <c r="J104" s="134">
        <v>212</v>
      </c>
      <c r="K104" s="134">
        <v>1530</v>
      </c>
      <c r="L104" s="132">
        <v>55528</v>
      </c>
      <c r="M104" s="130">
        <v>1021</v>
      </c>
      <c r="N104" s="135">
        <v>0</v>
      </c>
      <c r="O104" s="135">
        <v>985</v>
      </c>
      <c r="P104" s="130">
        <v>0</v>
      </c>
      <c r="Q104" s="130">
        <v>36</v>
      </c>
      <c r="R104" s="130">
        <v>0</v>
      </c>
      <c r="S104" s="130">
        <v>0</v>
      </c>
      <c r="T104" s="130">
        <v>0</v>
      </c>
      <c r="U104" s="130">
        <v>0</v>
      </c>
      <c r="V104" s="130">
        <v>0</v>
      </c>
      <c r="W104" s="130">
        <v>0</v>
      </c>
      <c r="X104" s="130">
        <v>0</v>
      </c>
      <c r="Y104" s="130">
        <v>0</v>
      </c>
      <c r="Z104" s="130">
        <v>0</v>
      </c>
      <c r="AA104" s="130">
        <v>0</v>
      </c>
      <c r="AB104" s="130">
        <v>0</v>
      </c>
      <c r="AC104" s="130">
        <v>0</v>
      </c>
    </row>
    <row r="105" spans="1:29" hidden="1">
      <c r="A105" s="131" t="s">
        <v>141</v>
      </c>
      <c r="B105" s="131" t="s">
        <v>45</v>
      </c>
      <c r="C105" s="132">
        <v>42005</v>
      </c>
      <c r="D105" s="132">
        <v>3185</v>
      </c>
      <c r="E105" s="132">
        <v>45190</v>
      </c>
      <c r="F105" s="133">
        <v>33</v>
      </c>
      <c r="G105" s="133">
        <v>1006</v>
      </c>
      <c r="H105" s="133">
        <v>0</v>
      </c>
      <c r="I105" s="133">
        <v>67</v>
      </c>
      <c r="J105" s="134">
        <v>145</v>
      </c>
      <c r="K105" s="134">
        <v>1251</v>
      </c>
      <c r="L105" s="132">
        <v>12280</v>
      </c>
      <c r="M105" s="130">
        <v>187</v>
      </c>
      <c r="N105" s="135">
        <v>0</v>
      </c>
      <c r="O105" s="135">
        <v>187</v>
      </c>
      <c r="P105" s="130">
        <v>0</v>
      </c>
      <c r="Q105" s="130">
        <v>0</v>
      </c>
      <c r="R105" s="130">
        <v>0</v>
      </c>
      <c r="S105" s="130">
        <v>0</v>
      </c>
      <c r="T105" s="130">
        <v>0</v>
      </c>
      <c r="U105" s="130">
        <v>0</v>
      </c>
      <c r="V105" s="130">
        <v>0</v>
      </c>
      <c r="W105" s="130">
        <v>0</v>
      </c>
      <c r="X105" s="130">
        <v>0</v>
      </c>
      <c r="Y105" s="130">
        <v>0</v>
      </c>
      <c r="Z105" s="130">
        <v>0</v>
      </c>
      <c r="AA105" s="130">
        <v>0</v>
      </c>
      <c r="AB105" s="130">
        <v>0</v>
      </c>
      <c r="AC105" s="130">
        <v>0</v>
      </c>
    </row>
    <row r="106" spans="1:29" hidden="1">
      <c r="A106" s="131" t="s">
        <v>142</v>
      </c>
      <c r="B106" s="131" t="s">
        <v>45</v>
      </c>
      <c r="C106" s="132">
        <v>89040</v>
      </c>
      <c r="D106" s="132">
        <v>0</v>
      </c>
      <c r="E106" s="132">
        <v>89040</v>
      </c>
      <c r="F106" s="133">
        <v>0</v>
      </c>
      <c r="G106" s="133">
        <v>2034</v>
      </c>
      <c r="H106" s="133">
        <v>0</v>
      </c>
      <c r="I106" s="133">
        <v>192</v>
      </c>
      <c r="J106" s="134">
        <v>0</v>
      </c>
      <c r="K106" s="134">
        <v>2226</v>
      </c>
      <c r="L106" s="132">
        <v>81360</v>
      </c>
      <c r="M106" s="130">
        <v>2092</v>
      </c>
      <c r="N106" s="135">
        <v>0</v>
      </c>
      <c r="O106" s="135">
        <v>2034</v>
      </c>
      <c r="P106" s="130">
        <v>0</v>
      </c>
      <c r="Q106" s="130">
        <v>58</v>
      </c>
      <c r="R106" s="130">
        <v>0</v>
      </c>
      <c r="S106" s="130">
        <v>0</v>
      </c>
      <c r="T106" s="130">
        <v>0</v>
      </c>
      <c r="U106" s="130">
        <v>0</v>
      </c>
      <c r="V106" s="130">
        <v>0</v>
      </c>
      <c r="W106" s="130">
        <v>0</v>
      </c>
      <c r="X106" s="130">
        <v>0</v>
      </c>
      <c r="Y106" s="130">
        <v>0</v>
      </c>
      <c r="Z106" s="130">
        <v>0</v>
      </c>
      <c r="AA106" s="130">
        <v>0</v>
      </c>
      <c r="AB106" s="130">
        <v>0</v>
      </c>
      <c r="AC106" s="130">
        <v>0</v>
      </c>
    </row>
    <row r="107" spans="1:29" hidden="1">
      <c r="A107" s="131" t="s">
        <v>143</v>
      </c>
      <c r="B107" s="131" t="s">
        <v>40</v>
      </c>
      <c r="C107" s="132">
        <v>67653</v>
      </c>
      <c r="D107" s="132">
        <v>4857</v>
      </c>
      <c r="E107" s="132">
        <v>72510</v>
      </c>
      <c r="F107" s="133">
        <v>137</v>
      </c>
      <c r="G107" s="133">
        <v>1520</v>
      </c>
      <c r="H107" s="133">
        <v>0</v>
      </c>
      <c r="I107" s="133">
        <v>171</v>
      </c>
      <c r="J107" s="134">
        <v>208</v>
      </c>
      <c r="K107" s="134">
        <v>2036</v>
      </c>
      <c r="L107" s="132">
        <v>12198</v>
      </c>
      <c r="M107" s="130">
        <v>235</v>
      </c>
      <c r="N107" s="135">
        <v>0</v>
      </c>
      <c r="O107" s="135">
        <v>235</v>
      </c>
      <c r="P107" s="130">
        <v>0</v>
      </c>
      <c r="Q107" s="130">
        <v>0</v>
      </c>
      <c r="R107" s="130">
        <v>0</v>
      </c>
      <c r="S107" s="130">
        <v>0</v>
      </c>
      <c r="T107" s="130">
        <v>0</v>
      </c>
      <c r="U107" s="130">
        <v>0</v>
      </c>
      <c r="V107" s="130">
        <v>0</v>
      </c>
      <c r="W107" s="130">
        <v>0</v>
      </c>
      <c r="X107" s="130">
        <v>0</v>
      </c>
      <c r="Y107" s="130">
        <v>0</v>
      </c>
      <c r="Z107" s="130">
        <v>0</v>
      </c>
      <c r="AA107" s="130">
        <v>0</v>
      </c>
      <c r="AB107" s="130">
        <v>0</v>
      </c>
      <c r="AC107" s="130">
        <v>0</v>
      </c>
    </row>
    <row r="108" spans="1:29" hidden="1">
      <c r="A108" s="131" t="s">
        <v>144</v>
      </c>
      <c r="B108" s="131" t="s">
        <v>34</v>
      </c>
      <c r="C108" s="132">
        <v>97357</v>
      </c>
      <c r="D108" s="132">
        <v>3115</v>
      </c>
      <c r="E108" s="132">
        <v>100472</v>
      </c>
      <c r="F108" s="133">
        <v>165</v>
      </c>
      <c r="G108" s="133">
        <v>2423</v>
      </c>
      <c r="H108" s="133">
        <v>0</v>
      </c>
      <c r="I108" s="133">
        <v>168</v>
      </c>
      <c r="J108" s="134">
        <v>98</v>
      </c>
      <c r="K108" s="134">
        <v>2854</v>
      </c>
      <c r="L108" s="132">
        <v>80468</v>
      </c>
      <c r="M108" s="130">
        <v>1060</v>
      </c>
      <c r="N108" s="135">
        <v>1</v>
      </c>
      <c r="O108" s="135">
        <v>1038</v>
      </c>
      <c r="P108" s="130">
        <v>0</v>
      </c>
      <c r="Q108" s="130">
        <v>18</v>
      </c>
      <c r="R108" s="130">
        <v>0</v>
      </c>
      <c r="S108" s="130">
        <v>0</v>
      </c>
      <c r="T108" s="130">
        <v>0</v>
      </c>
      <c r="U108" s="130">
        <v>0</v>
      </c>
      <c r="V108" s="130">
        <v>0</v>
      </c>
      <c r="W108" s="130">
        <v>0</v>
      </c>
      <c r="X108" s="130">
        <v>0</v>
      </c>
      <c r="Y108" s="130">
        <v>0</v>
      </c>
      <c r="Z108" s="130">
        <v>0</v>
      </c>
      <c r="AA108" s="130">
        <v>0</v>
      </c>
      <c r="AB108" s="130">
        <v>3</v>
      </c>
      <c r="AC108" s="130">
        <v>0</v>
      </c>
    </row>
    <row r="109" spans="1:29" hidden="1">
      <c r="A109" s="143" t="s">
        <v>145</v>
      </c>
      <c r="B109" s="131" t="s">
        <v>45</v>
      </c>
      <c r="C109" s="132">
        <v>57611</v>
      </c>
      <c r="D109" s="132">
        <v>8044</v>
      </c>
      <c r="E109" s="132">
        <v>65655</v>
      </c>
      <c r="F109" s="133">
        <v>60</v>
      </c>
      <c r="G109" s="133">
        <v>1143</v>
      </c>
      <c r="H109" s="133">
        <v>0</v>
      </c>
      <c r="I109" s="133">
        <v>102</v>
      </c>
      <c r="J109" s="134">
        <v>215</v>
      </c>
      <c r="K109" s="134">
        <v>1520</v>
      </c>
      <c r="L109" s="132">
        <v>48885</v>
      </c>
      <c r="M109" s="130">
        <v>974</v>
      </c>
      <c r="N109" s="139">
        <v>53</v>
      </c>
      <c r="O109" s="130">
        <v>720</v>
      </c>
      <c r="P109" s="130">
        <v>0</v>
      </c>
      <c r="Q109" s="130">
        <v>102</v>
      </c>
      <c r="R109" s="130">
        <v>0</v>
      </c>
      <c r="S109" s="130">
        <v>0</v>
      </c>
      <c r="T109" s="130">
        <v>0</v>
      </c>
      <c r="U109" s="130">
        <v>99</v>
      </c>
      <c r="V109" s="130">
        <v>0</v>
      </c>
      <c r="W109" s="130">
        <v>0</v>
      </c>
      <c r="X109" s="130">
        <v>0</v>
      </c>
      <c r="Y109" s="130">
        <v>0</v>
      </c>
      <c r="Z109" s="130">
        <v>0</v>
      </c>
      <c r="AA109" s="130">
        <v>0</v>
      </c>
      <c r="AB109" s="130">
        <v>0</v>
      </c>
      <c r="AC109" s="130">
        <v>0</v>
      </c>
    </row>
    <row r="110" spans="1:29" hidden="1">
      <c r="A110" s="143" t="s">
        <v>146</v>
      </c>
      <c r="B110" s="131" t="s">
        <v>38</v>
      </c>
      <c r="C110" s="132">
        <v>64960</v>
      </c>
      <c r="D110" s="132">
        <v>8900</v>
      </c>
      <c r="E110" s="132">
        <v>73860</v>
      </c>
      <c r="F110" s="133">
        <v>720</v>
      </c>
      <c r="G110" s="133">
        <v>0</v>
      </c>
      <c r="H110" s="133">
        <v>1307</v>
      </c>
      <c r="I110" s="133">
        <v>227</v>
      </c>
      <c r="J110" s="134">
        <v>265</v>
      </c>
      <c r="K110" s="134">
        <v>2519</v>
      </c>
      <c r="L110" s="132">
        <v>40</v>
      </c>
      <c r="M110" s="130">
        <v>2</v>
      </c>
      <c r="N110" s="130">
        <v>0</v>
      </c>
      <c r="O110" s="130">
        <v>0</v>
      </c>
      <c r="P110" s="130">
        <v>0</v>
      </c>
      <c r="Q110" s="130">
        <v>0</v>
      </c>
      <c r="R110" s="130">
        <v>0</v>
      </c>
      <c r="S110" s="130">
        <v>0</v>
      </c>
      <c r="T110" s="130">
        <v>0</v>
      </c>
      <c r="U110" s="130">
        <v>2</v>
      </c>
      <c r="V110" s="130">
        <v>0</v>
      </c>
      <c r="W110" s="130">
        <v>0</v>
      </c>
      <c r="X110" s="130">
        <v>0</v>
      </c>
      <c r="Y110" s="130">
        <v>0</v>
      </c>
      <c r="Z110" s="130">
        <v>0</v>
      </c>
      <c r="AA110" s="130">
        <v>0</v>
      </c>
      <c r="AB110" s="130">
        <v>0</v>
      </c>
      <c r="AC110" s="130">
        <v>0</v>
      </c>
    </row>
    <row r="111" spans="1:29" hidden="1">
      <c r="A111" s="143" t="s">
        <v>147</v>
      </c>
      <c r="B111" s="131" t="s">
        <v>38</v>
      </c>
      <c r="C111" s="132">
        <v>107134</v>
      </c>
      <c r="D111" s="132">
        <v>0</v>
      </c>
      <c r="E111" s="132">
        <v>107134</v>
      </c>
      <c r="F111" s="133">
        <v>1637</v>
      </c>
      <c r="G111" s="133">
        <v>0</v>
      </c>
      <c r="H111" s="133">
        <v>2715</v>
      </c>
      <c r="I111" s="133">
        <v>17</v>
      </c>
      <c r="J111" s="134">
        <v>0</v>
      </c>
      <c r="K111" s="134">
        <v>4369</v>
      </c>
      <c r="L111" s="132">
        <v>77904</v>
      </c>
      <c r="M111" s="130">
        <v>1171</v>
      </c>
      <c r="N111" s="130">
        <v>311</v>
      </c>
      <c r="O111" s="130">
        <v>0</v>
      </c>
      <c r="P111" s="130">
        <v>860</v>
      </c>
      <c r="Q111" s="130">
        <v>0</v>
      </c>
      <c r="R111" s="130">
        <v>0</v>
      </c>
      <c r="S111" s="130">
        <v>0</v>
      </c>
      <c r="T111" s="130">
        <v>0</v>
      </c>
      <c r="U111" s="130">
        <v>0</v>
      </c>
      <c r="V111" s="130">
        <v>0</v>
      </c>
      <c r="W111" s="130">
        <v>0</v>
      </c>
      <c r="X111" s="130">
        <v>0</v>
      </c>
      <c r="Y111" s="130">
        <v>0</v>
      </c>
      <c r="Z111" s="130">
        <v>0</v>
      </c>
      <c r="AA111" s="130">
        <v>0</v>
      </c>
      <c r="AB111" s="130">
        <v>0</v>
      </c>
      <c r="AC111" s="130">
        <v>0</v>
      </c>
    </row>
    <row r="112" spans="1:29" hidden="1">
      <c r="A112" s="130"/>
      <c r="B112" s="130"/>
      <c r="C112" s="140">
        <v>9446801.4000000004</v>
      </c>
      <c r="D112" s="140">
        <v>988718.4</v>
      </c>
      <c r="E112" s="140">
        <v>10435519.800000001</v>
      </c>
      <c r="F112" s="141">
        <v>60053.25</v>
      </c>
      <c r="G112" s="141">
        <v>142377.72999999998</v>
      </c>
      <c r="H112" s="141">
        <v>71391</v>
      </c>
      <c r="I112" s="141">
        <v>24125</v>
      </c>
      <c r="J112" s="141">
        <v>40234.6</v>
      </c>
      <c r="K112" s="141">
        <v>338181.58</v>
      </c>
      <c r="L112" s="140">
        <v>5186850</v>
      </c>
      <c r="M112" s="142">
        <v>109043</v>
      </c>
      <c r="N112" s="142">
        <v>18164</v>
      </c>
      <c r="O112" s="142">
        <v>48557</v>
      </c>
      <c r="P112" s="142">
        <v>25034</v>
      </c>
      <c r="Q112" s="142">
        <v>5192</v>
      </c>
      <c r="R112" s="142">
        <v>5859</v>
      </c>
      <c r="S112" s="142">
        <v>0</v>
      </c>
      <c r="T112" s="142">
        <v>1765</v>
      </c>
      <c r="U112" s="142">
        <v>3111</v>
      </c>
      <c r="V112" s="142">
        <v>0</v>
      </c>
      <c r="W112" s="142">
        <v>145</v>
      </c>
      <c r="X112" s="142">
        <v>290</v>
      </c>
      <c r="Y112" s="142">
        <v>4</v>
      </c>
      <c r="Z112" s="142">
        <v>234</v>
      </c>
      <c r="AA112" s="142">
        <v>42</v>
      </c>
      <c r="AB112" s="142">
        <v>634</v>
      </c>
      <c r="AC112" s="142">
        <v>12</v>
      </c>
    </row>
    <row r="113" spans="1:29" hidden="1">
      <c r="A113" s="130"/>
      <c r="B113" s="130"/>
      <c r="C113" s="130"/>
      <c r="D113" s="130"/>
      <c r="E113" s="132"/>
      <c r="F113" s="130"/>
      <c r="G113" s="130"/>
      <c r="H113" s="130"/>
      <c r="I113" s="130"/>
      <c r="J113" s="130"/>
      <c r="K113" s="130"/>
      <c r="L113" s="132"/>
      <c r="M113" s="134"/>
      <c r="N113" s="134"/>
      <c r="O113" s="134"/>
      <c r="P113" s="134"/>
      <c r="Q113" s="134"/>
      <c r="R113" s="134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</row>
    <row r="114" spans="1:29" hidden="1">
      <c r="A114" s="130"/>
      <c r="B114" s="130"/>
      <c r="C114" s="130"/>
      <c r="D114" s="130"/>
      <c r="E114" s="132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4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</row>
  </sheetData>
  <autoFilter ref="A1:AC114" xr:uid="{BEE98FFA-3298-436D-8235-1C91243B667E}">
    <filterColumn colId="1">
      <filters>
        <filter val="East Anglia"/>
      </filters>
    </filterColumn>
    <sortState xmlns:xlrd2="http://schemas.microsoft.com/office/spreadsheetml/2017/richdata2" ref="A2:AC114">
      <sortCondition ref="A1:A11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4976-101C-4E29-A591-9C966756A9B9}">
  <sheetPr>
    <tabColor theme="4" tint="0.89999084444715716"/>
  </sheetPr>
  <dimension ref="A1:AA114"/>
  <sheetViews>
    <sheetView zoomScale="120" zoomScaleNormal="120" workbookViewId="0">
      <pane xSplit="2" ySplit="1" topLeftCell="C2" activePane="bottomRight" state="frozen"/>
      <selection pane="bottomRight" activeCell="C24" sqref="C24"/>
      <selection pane="bottomLeft" activeCell="A2" sqref="A2"/>
      <selection pane="topRight" activeCell="C1" sqref="C1"/>
    </sheetView>
  </sheetViews>
  <sheetFormatPr defaultColWidth="9.140625" defaultRowHeight="13.5"/>
  <cols>
    <col min="1" max="1" width="45.140625" bestFit="1" customWidth="1"/>
    <col min="2" max="2" width="27" customWidth="1"/>
    <col min="3" max="3" width="21.85546875" style="124" customWidth="1"/>
    <col min="4" max="4" width="20" style="124" customWidth="1"/>
    <col min="5" max="5" width="20.42578125" style="124" customWidth="1"/>
    <col min="6" max="6" width="16" customWidth="1"/>
    <col min="7" max="7" width="22.5703125" customWidth="1"/>
    <col min="8" max="8" width="16.85546875" customWidth="1"/>
    <col min="9" max="11" width="16.140625" customWidth="1"/>
    <col min="12" max="12" width="16.140625" style="124" customWidth="1"/>
    <col min="13" max="13" width="17" customWidth="1"/>
    <col min="14" max="14" width="15.140625" customWidth="1"/>
    <col min="15" max="15" width="17.140625" bestFit="1" customWidth="1"/>
    <col min="16" max="16" width="15.42578125" customWidth="1"/>
    <col min="17" max="17" width="16.140625" customWidth="1"/>
    <col min="18" max="18" width="18" customWidth="1"/>
    <col min="19" max="19" width="16" customWidth="1"/>
    <col min="20" max="20" width="15.85546875" customWidth="1"/>
    <col min="21" max="21" width="17" customWidth="1"/>
    <col min="22" max="22" width="16" customWidth="1"/>
    <col min="23" max="23" width="17" customWidth="1"/>
    <col min="24" max="24" width="18.28515625" customWidth="1"/>
    <col min="25" max="25" width="16.85546875" customWidth="1"/>
    <col min="26" max="26" width="17.140625" customWidth="1"/>
    <col min="27" max="27" width="17" customWidth="1"/>
  </cols>
  <sheetData>
    <row r="1" spans="1:27" s="125" customFormat="1" ht="40.5">
      <c r="A1" s="118" t="s">
        <v>0</v>
      </c>
      <c r="B1" s="118" t="s">
        <v>1</v>
      </c>
      <c r="C1" s="121" t="s">
        <v>2</v>
      </c>
      <c r="D1" s="121" t="s">
        <v>3</v>
      </c>
      <c r="E1" s="121" t="s">
        <v>4</v>
      </c>
      <c r="F1" s="118" t="s">
        <v>5</v>
      </c>
      <c r="G1" s="118" t="s">
        <v>6</v>
      </c>
      <c r="H1" s="118" t="s">
        <v>7</v>
      </c>
      <c r="I1" s="118" t="s">
        <v>8</v>
      </c>
      <c r="J1" s="118" t="s">
        <v>9</v>
      </c>
      <c r="K1" s="118" t="s">
        <v>10</v>
      </c>
      <c r="L1" s="121" t="s">
        <v>11</v>
      </c>
      <c r="M1" s="118" t="s">
        <v>12</v>
      </c>
      <c r="N1" s="118" t="s">
        <v>13</v>
      </c>
      <c r="O1" s="118" t="s">
        <v>14</v>
      </c>
      <c r="P1" s="118" t="s">
        <v>15</v>
      </c>
      <c r="Q1" s="118" t="s">
        <v>16</v>
      </c>
      <c r="R1" s="118" t="s">
        <v>17</v>
      </c>
      <c r="S1" s="118" t="s">
        <v>151</v>
      </c>
      <c r="T1" s="118" t="s">
        <v>18</v>
      </c>
      <c r="U1" s="118" t="s">
        <v>19</v>
      </c>
      <c r="V1" s="118" t="s">
        <v>152</v>
      </c>
      <c r="W1" s="118" t="s">
        <v>153</v>
      </c>
      <c r="X1" s="118" t="s">
        <v>154</v>
      </c>
      <c r="Y1" s="118" t="s">
        <v>155</v>
      </c>
      <c r="Z1" s="118" t="s">
        <v>156</v>
      </c>
      <c r="AA1" s="118" t="s">
        <v>157</v>
      </c>
    </row>
    <row r="2" spans="1:27">
      <c r="A2" s="119" t="s">
        <v>31</v>
      </c>
      <c r="B2" s="119" t="s">
        <v>32</v>
      </c>
      <c r="C2" s="122">
        <v>76520</v>
      </c>
      <c r="D2" s="122">
        <v>0</v>
      </c>
      <c r="E2" s="122">
        <v>76520</v>
      </c>
      <c r="F2" s="119">
        <v>0</v>
      </c>
      <c r="G2" s="119">
        <v>1701</v>
      </c>
      <c r="H2" s="119">
        <v>0</v>
      </c>
      <c r="I2" s="119">
        <v>212</v>
      </c>
      <c r="J2" s="119">
        <v>0</v>
      </c>
      <c r="K2" s="119">
        <v>1913</v>
      </c>
      <c r="L2" s="122">
        <v>76520</v>
      </c>
      <c r="M2" s="119">
        <v>1744</v>
      </c>
      <c r="N2" s="119">
        <v>0</v>
      </c>
      <c r="O2" s="119">
        <v>1580</v>
      </c>
      <c r="P2" s="119">
        <v>0</v>
      </c>
      <c r="Q2" s="119">
        <v>164</v>
      </c>
      <c r="R2" s="119">
        <v>0</v>
      </c>
      <c r="S2" s="119">
        <v>0</v>
      </c>
      <c r="T2" s="119">
        <v>0</v>
      </c>
      <c r="U2" s="119">
        <v>0</v>
      </c>
      <c r="V2" s="119">
        <v>0</v>
      </c>
      <c r="W2" s="119">
        <v>0</v>
      </c>
      <c r="X2" s="119">
        <v>0</v>
      </c>
      <c r="Y2" s="119">
        <v>0</v>
      </c>
      <c r="Z2" s="119">
        <v>0</v>
      </c>
      <c r="AA2" s="119">
        <v>0</v>
      </c>
    </row>
    <row r="3" spans="1:27">
      <c r="A3" s="119" t="s">
        <v>33</v>
      </c>
      <c r="B3" s="119" t="s">
        <v>34</v>
      </c>
      <c r="C3" s="122">
        <v>27380</v>
      </c>
      <c r="D3" s="122">
        <v>1240</v>
      </c>
      <c r="E3" s="122">
        <v>28620</v>
      </c>
      <c r="F3" s="119">
        <v>100</v>
      </c>
      <c r="G3" s="119">
        <v>666</v>
      </c>
      <c r="H3" s="119">
        <v>0</v>
      </c>
      <c r="I3" s="119">
        <v>6</v>
      </c>
      <c r="J3" s="119">
        <v>65</v>
      </c>
      <c r="K3" s="119">
        <v>837</v>
      </c>
      <c r="L3" s="122">
        <v>28460</v>
      </c>
      <c r="M3" s="119">
        <v>887</v>
      </c>
      <c r="N3" s="119">
        <v>105</v>
      </c>
      <c r="O3" s="119">
        <v>715</v>
      </c>
      <c r="P3" s="119">
        <v>0</v>
      </c>
      <c r="Q3" s="119">
        <v>3</v>
      </c>
      <c r="R3" s="119">
        <v>6</v>
      </c>
      <c r="S3" s="119">
        <v>0</v>
      </c>
      <c r="T3" s="119">
        <v>15</v>
      </c>
      <c r="U3" s="119">
        <v>31</v>
      </c>
      <c r="V3" s="119">
        <v>0</v>
      </c>
      <c r="W3" s="119">
        <v>0</v>
      </c>
      <c r="X3" s="119">
        <v>0</v>
      </c>
      <c r="Y3" s="119">
        <v>0</v>
      </c>
      <c r="Z3" s="119">
        <v>0</v>
      </c>
      <c r="AA3" s="119">
        <v>12</v>
      </c>
    </row>
    <row r="4" spans="1:27">
      <c r="A4" s="119" t="s">
        <v>35</v>
      </c>
      <c r="B4" s="119" t="s">
        <v>160</v>
      </c>
      <c r="C4" s="122">
        <v>40760</v>
      </c>
      <c r="D4" s="122">
        <v>3740</v>
      </c>
      <c r="E4" s="122">
        <v>44500</v>
      </c>
      <c r="F4" s="119">
        <v>448</v>
      </c>
      <c r="G4" s="119">
        <v>0</v>
      </c>
      <c r="H4" s="119">
        <v>863</v>
      </c>
      <c r="I4" s="119">
        <v>100</v>
      </c>
      <c r="J4" s="119">
        <v>157</v>
      </c>
      <c r="K4" s="119">
        <v>1568</v>
      </c>
      <c r="L4" s="122">
        <v>42645</v>
      </c>
      <c r="M4" s="119">
        <v>1354</v>
      </c>
      <c r="N4" s="119">
        <v>397</v>
      </c>
      <c r="O4" s="119">
        <v>0</v>
      </c>
      <c r="P4" s="119">
        <v>764</v>
      </c>
      <c r="Q4" s="119">
        <v>79</v>
      </c>
      <c r="R4" s="119">
        <v>89</v>
      </c>
      <c r="S4" s="119">
        <v>0</v>
      </c>
      <c r="T4" s="119">
        <v>0</v>
      </c>
      <c r="U4" s="119">
        <v>25</v>
      </c>
      <c r="V4" s="119">
        <v>0</v>
      </c>
      <c r="W4" s="119">
        <v>0</v>
      </c>
      <c r="X4" s="119">
        <v>0</v>
      </c>
      <c r="Y4" s="119">
        <v>0</v>
      </c>
      <c r="Z4" s="119">
        <v>0</v>
      </c>
      <c r="AA4" s="119">
        <v>0</v>
      </c>
    </row>
    <row r="5" spans="1:27">
      <c r="A5" s="119" t="s">
        <v>161</v>
      </c>
      <c r="B5" s="119" t="s">
        <v>38</v>
      </c>
      <c r="C5" s="122">
        <v>288400</v>
      </c>
      <c r="D5" s="122">
        <v>27106</v>
      </c>
      <c r="E5" s="122">
        <v>315506</v>
      </c>
      <c r="F5" s="119">
        <v>2208</v>
      </c>
      <c r="G5" s="119">
        <v>4416</v>
      </c>
      <c r="H5" s="119">
        <v>2208</v>
      </c>
      <c r="I5" s="119">
        <v>310</v>
      </c>
      <c r="J5" s="119">
        <v>1334</v>
      </c>
      <c r="K5" s="119">
        <v>10476</v>
      </c>
      <c r="L5" s="122">
        <v>284561</v>
      </c>
      <c r="M5" s="119">
        <v>9519</v>
      </c>
      <c r="N5" s="119">
        <v>2208</v>
      </c>
      <c r="O5" s="119">
        <v>3973</v>
      </c>
      <c r="P5" s="119">
        <v>1829</v>
      </c>
      <c r="Q5" s="119">
        <v>204</v>
      </c>
      <c r="R5" s="119">
        <v>55</v>
      </c>
      <c r="S5" s="119">
        <v>0</v>
      </c>
      <c r="T5" s="119">
        <v>50</v>
      </c>
      <c r="U5" s="119">
        <v>1040</v>
      </c>
      <c r="V5" s="119">
        <v>0</v>
      </c>
      <c r="W5" s="119">
        <v>46</v>
      </c>
      <c r="X5" s="119">
        <v>0</v>
      </c>
      <c r="Y5" s="119">
        <v>0</v>
      </c>
      <c r="Z5" s="119">
        <v>104</v>
      </c>
      <c r="AA5" s="119">
        <v>10</v>
      </c>
    </row>
    <row r="6" spans="1:27">
      <c r="A6" s="119" t="s">
        <v>39</v>
      </c>
      <c r="B6" s="119" t="s">
        <v>40</v>
      </c>
      <c r="C6" s="122">
        <v>100820</v>
      </c>
      <c r="D6" s="122">
        <v>5619</v>
      </c>
      <c r="E6" s="122">
        <v>106439</v>
      </c>
      <c r="F6" s="119">
        <v>740</v>
      </c>
      <c r="G6" s="119">
        <v>1060</v>
      </c>
      <c r="H6" s="119">
        <v>552</v>
      </c>
      <c r="I6" s="119">
        <v>816</v>
      </c>
      <c r="J6" s="119">
        <v>356</v>
      </c>
      <c r="K6" s="119">
        <v>3524</v>
      </c>
      <c r="L6" s="122">
        <v>77317</v>
      </c>
      <c r="M6" s="119">
        <v>2253</v>
      </c>
      <c r="N6" s="119">
        <v>401</v>
      </c>
      <c r="O6" s="119">
        <v>906</v>
      </c>
      <c r="P6" s="119">
        <v>454</v>
      </c>
      <c r="Q6" s="119">
        <v>243</v>
      </c>
      <c r="R6" s="119">
        <v>0</v>
      </c>
      <c r="S6" s="119">
        <v>0</v>
      </c>
      <c r="T6" s="119">
        <v>49</v>
      </c>
      <c r="U6" s="119">
        <v>0</v>
      </c>
      <c r="V6" s="119">
        <v>0</v>
      </c>
      <c r="W6" s="119">
        <v>0</v>
      </c>
      <c r="X6" s="119">
        <v>0</v>
      </c>
      <c r="Y6" s="119">
        <v>0</v>
      </c>
      <c r="Z6" s="119">
        <v>0</v>
      </c>
      <c r="AA6" s="119">
        <v>200</v>
      </c>
    </row>
    <row r="7" spans="1:27">
      <c r="A7" s="119" t="s">
        <v>41</v>
      </c>
      <c r="B7" s="119" t="s">
        <v>40</v>
      </c>
      <c r="C7" s="122">
        <v>37360</v>
      </c>
      <c r="D7" s="122">
        <v>11810</v>
      </c>
      <c r="E7" s="122">
        <v>49170</v>
      </c>
      <c r="F7" s="119">
        <v>0</v>
      </c>
      <c r="G7" s="119">
        <v>765</v>
      </c>
      <c r="H7" s="119">
        <v>0</v>
      </c>
      <c r="I7" s="119">
        <v>169</v>
      </c>
      <c r="J7" s="119">
        <v>484</v>
      </c>
      <c r="K7" s="119">
        <v>1418</v>
      </c>
      <c r="L7" s="122">
        <v>43554</v>
      </c>
      <c r="M7" s="119">
        <v>1304</v>
      </c>
      <c r="N7" s="119">
        <v>0</v>
      </c>
      <c r="O7" s="119">
        <v>703</v>
      </c>
      <c r="P7" s="119">
        <v>0</v>
      </c>
      <c r="Q7" s="119">
        <v>38</v>
      </c>
      <c r="R7" s="119">
        <v>514</v>
      </c>
      <c r="S7" s="119">
        <v>0</v>
      </c>
      <c r="T7" s="119">
        <v>0</v>
      </c>
      <c r="U7" s="119">
        <v>40</v>
      </c>
      <c r="V7" s="119">
        <v>0</v>
      </c>
      <c r="W7" s="119">
        <v>0</v>
      </c>
      <c r="X7" s="119">
        <v>0</v>
      </c>
      <c r="Y7" s="119">
        <v>0</v>
      </c>
      <c r="Z7" s="119">
        <v>9</v>
      </c>
      <c r="AA7" s="119">
        <v>0</v>
      </c>
    </row>
    <row r="8" spans="1:27">
      <c r="A8" s="119" t="s">
        <v>42</v>
      </c>
      <c r="B8" s="119" t="s">
        <v>40</v>
      </c>
      <c r="C8" s="122">
        <v>115360</v>
      </c>
      <c r="D8" s="122">
        <v>35820</v>
      </c>
      <c r="E8" s="122">
        <v>151180</v>
      </c>
      <c r="F8" s="119">
        <v>0</v>
      </c>
      <c r="G8" s="119">
        <v>2625</v>
      </c>
      <c r="H8" s="119">
        <v>0</v>
      </c>
      <c r="I8" s="119">
        <v>259</v>
      </c>
      <c r="J8" s="119">
        <v>1890</v>
      </c>
      <c r="K8" s="119">
        <v>4774</v>
      </c>
      <c r="L8" s="122">
        <v>126181</v>
      </c>
      <c r="M8" s="119">
        <v>3885</v>
      </c>
      <c r="N8" s="119">
        <v>0</v>
      </c>
      <c r="O8" s="119">
        <v>2292</v>
      </c>
      <c r="P8" s="119">
        <v>0</v>
      </c>
      <c r="Q8" s="119">
        <v>246</v>
      </c>
      <c r="R8" s="119">
        <v>455</v>
      </c>
      <c r="S8" s="119">
        <v>0</v>
      </c>
      <c r="T8" s="119">
        <v>227</v>
      </c>
      <c r="U8" s="119">
        <v>100</v>
      </c>
      <c r="V8" s="119">
        <v>0</v>
      </c>
      <c r="W8" s="119">
        <v>0</v>
      </c>
      <c r="X8" s="119">
        <v>200</v>
      </c>
      <c r="Y8" s="119">
        <v>0</v>
      </c>
      <c r="Z8" s="119">
        <v>60</v>
      </c>
      <c r="AA8" s="119">
        <v>305</v>
      </c>
    </row>
    <row r="9" spans="1:27">
      <c r="A9" s="119" t="s">
        <v>162</v>
      </c>
      <c r="B9" s="119" t="s">
        <v>34</v>
      </c>
      <c r="C9" s="122">
        <v>40400</v>
      </c>
      <c r="D9" s="122">
        <v>2000</v>
      </c>
      <c r="E9" s="122">
        <v>42400</v>
      </c>
      <c r="F9" s="119">
        <v>0</v>
      </c>
      <c r="G9" s="119">
        <v>530</v>
      </c>
      <c r="H9" s="119">
        <v>280</v>
      </c>
      <c r="I9" s="119">
        <v>200</v>
      </c>
      <c r="J9" s="119">
        <v>80</v>
      </c>
      <c r="K9" s="119">
        <v>1090</v>
      </c>
      <c r="L9" s="122">
        <v>38720</v>
      </c>
      <c r="M9" s="119">
        <v>701</v>
      </c>
      <c r="N9" s="119">
        <v>29</v>
      </c>
      <c r="O9" s="119">
        <v>538</v>
      </c>
      <c r="P9" s="119">
        <v>5</v>
      </c>
      <c r="Q9" s="119">
        <v>54</v>
      </c>
      <c r="R9" s="119">
        <v>75</v>
      </c>
      <c r="S9" s="119">
        <v>0</v>
      </c>
      <c r="T9" s="119">
        <v>0</v>
      </c>
      <c r="U9" s="119">
        <v>0</v>
      </c>
      <c r="V9" s="119">
        <v>0</v>
      </c>
      <c r="W9" s="119">
        <v>0</v>
      </c>
      <c r="X9" s="119">
        <v>0</v>
      </c>
      <c r="Y9" s="119">
        <v>0</v>
      </c>
      <c r="Z9" s="119">
        <v>0</v>
      </c>
      <c r="AA9" s="119">
        <v>0</v>
      </c>
    </row>
    <row r="10" spans="1:27">
      <c r="A10" s="119" t="s">
        <v>163</v>
      </c>
      <c r="B10" s="119" t="s">
        <v>34</v>
      </c>
      <c r="C10" s="122">
        <v>33200</v>
      </c>
      <c r="D10" s="122">
        <v>0</v>
      </c>
      <c r="E10" s="122">
        <v>33200</v>
      </c>
      <c r="F10" s="119">
        <v>0</v>
      </c>
      <c r="G10" s="119">
        <v>700</v>
      </c>
      <c r="H10" s="119">
        <v>0</v>
      </c>
      <c r="I10" s="119">
        <v>130</v>
      </c>
      <c r="J10" s="119">
        <v>0</v>
      </c>
      <c r="K10" s="119">
        <v>830</v>
      </c>
      <c r="L10" s="122">
        <v>32640</v>
      </c>
      <c r="M10" s="119">
        <v>822</v>
      </c>
      <c r="N10" s="119">
        <v>12</v>
      </c>
      <c r="O10" s="119">
        <v>706</v>
      </c>
      <c r="P10" s="119">
        <v>0</v>
      </c>
      <c r="Q10" s="119">
        <v>104</v>
      </c>
      <c r="R10" s="119">
        <v>0</v>
      </c>
      <c r="S10" s="119">
        <v>0</v>
      </c>
      <c r="T10" s="119">
        <v>0</v>
      </c>
      <c r="U10" s="119">
        <v>0</v>
      </c>
      <c r="V10" s="119">
        <v>0</v>
      </c>
      <c r="W10" s="119">
        <v>0</v>
      </c>
      <c r="X10" s="119">
        <v>0</v>
      </c>
      <c r="Y10" s="119">
        <v>0</v>
      </c>
      <c r="Z10" s="119">
        <v>0</v>
      </c>
      <c r="AA10" s="119">
        <v>0</v>
      </c>
    </row>
    <row r="11" spans="1:27">
      <c r="A11" s="119" t="s">
        <v>44</v>
      </c>
      <c r="B11" s="119" t="s">
        <v>45</v>
      </c>
      <c r="C11" s="122">
        <v>19080</v>
      </c>
      <c r="D11" s="122">
        <v>0</v>
      </c>
      <c r="E11" s="122">
        <v>19080</v>
      </c>
      <c r="F11" s="119">
        <v>0</v>
      </c>
      <c r="G11" s="119">
        <v>443</v>
      </c>
      <c r="H11" s="119">
        <v>0</v>
      </c>
      <c r="I11" s="119">
        <v>34</v>
      </c>
      <c r="J11" s="119">
        <v>0</v>
      </c>
      <c r="K11" s="119">
        <v>477</v>
      </c>
      <c r="L11" s="122">
        <v>18200</v>
      </c>
      <c r="M11" s="119">
        <v>697</v>
      </c>
      <c r="N11" s="119">
        <v>0</v>
      </c>
      <c r="O11" s="119">
        <v>685</v>
      </c>
      <c r="P11" s="119">
        <v>0</v>
      </c>
      <c r="Q11" s="119">
        <v>12</v>
      </c>
      <c r="R11" s="119">
        <v>0</v>
      </c>
      <c r="S11" s="119">
        <v>0</v>
      </c>
      <c r="T11" s="119">
        <v>0</v>
      </c>
      <c r="U11" s="119">
        <v>0</v>
      </c>
      <c r="V11" s="119">
        <v>0</v>
      </c>
      <c r="W11" s="119">
        <v>0</v>
      </c>
      <c r="X11" s="119">
        <v>0</v>
      </c>
      <c r="Y11" s="119">
        <v>0</v>
      </c>
      <c r="Z11" s="119">
        <v>0</v>
      </c>
      <c r="AA11" s="119">
        <v>0</v>
      </c>
    </row>
    <row r="12" spans="1:27">
      <c r="A12" s="119" t="s">
        <v>46</v>
      </c>
      <c r="B12" s="119" t="s">
        <v>32</v>
      </c>
      <c r="C12" s="122">
        <v>123500</v>
      </c>
      <c r="D12" s="122">
        <v>33400</v>
      </c>
      <c r="E12" s="122">
        <v>156900</v>
      </c>
      <c r="F12" s="119">
        <v>700</v>
      </c>
      <c r="G12" s="119">
        <v>2750</v>
      </c>
      <c r="H12" s="119">
        <v>0</v>
      </c>
      <c r="I12" s="119">
        <v>250</v>
      </c>
      <c r="J12" s="119">
        <v>1450</v>
      </c>
      <c r="K12" s="119">
        <v>5150</v>
      </c>
      <c r="L12" s="122">
        <v>156900</v>
      </c>
      <c r="M12" s="119">
        <v>5286</v>
      </c>
      <c r="N12" s="119">
        <v>944</v>
      </c>
      <c r="O12" s="119">
        <v>2547</v>
      </c>
      <c r="P12" s="119">
        <v>0</v>
      </c>
      <c r="Q12" s="119">
        <v>171</v>
      </c>
      <c r="R12" s="119">
        <v>1149</v>
      </c>
      <c r="S12" s="119">
        <v>0</v>
      </c>
      <c r="T12" s="119">
        <v>103</v>
      </c>
      <c r="U12" s="119">
        <v>259</v>
      </c>
      <c r="V12" s="119">
        <v>0</v>
      </c>
      <c r="W12" s="119">
        <v>0</v>
      </c>
      <c r="X12" s="119">
        <v>113</v>
      </c>
      <c r="Y12" s="119">
        <v>0</v>
      </c>
      <c r="Z12" s="119">
        <v>0</v>
      </c>
      <c r="AA12" s="119">
        <v>0</v>
      </c>
    </row>
    <row r="13" spans="1:27">
      <c r="A13" s="119" t="s">
        <v>47</v>
      </c>
      <c r="B13" s="119" t="s">
        <v>45</v>
      </c>
      <c r="C13" s="122">
        <v>33860</v>
      </c>
      <c r="D13" s="122">
        <v>20522</v>
      </c>
      <c r="E13" s="122">
        <v>54382</v>
      </c>
      <c r="F13" s="119">
        <v>676</v>
      </c>
      <c r="G13" s="119">
        <v>161</v>
      </c>
      <c r="H13" s="119">
        <v>515</v>
      </c>
      <c r="I13" s="119">
        <v>86</v>
      </c>
      <c r="J13" s="119">
        <v>923</v>
      </c>
      <c r="K13" s="119">
        <v>2361</v>
      </c>
      <c r="L13" s="122">
        <v>52882</v>
      </c>
      <c r="M13" s="119">
        <v>2510</v>
      </c>
      <c r="N13" s="119">
        <v>931</v>
      </c>
      <c r="O13" s="119">
        <v>149</v>
      </c>
      <c r="P13" s="119">
        <v>487</v>
      </c>
      <c r="Q13" s="119">
        <v>80</v>
      </c>
      <c r="R13" s="119">
        <v>446</v>
      </c>
      <c r="S13" s="119">
        <v>0</v>
      </c>
      <c r="T13" s="119">
        <v>234</v>
      </c>
      <c r="U13" s="119">
        <v>183</v>
      </c>
      <c r="V13" s="119">
        <v>0</v>
      </c>
      <c r="W13" s="119">
        <v>0</v>
      </c>
      <c r="X13" s="119">
        <v>0</v>
      </c>
      <c r="Y13" s="119">
        <v>0</v>
      </c>
      <c r="Z13" s="119">
        <v>0</v>
      </c>
      <c r="AA13" s="119">
        <v>0</v>
      </c>
    </row>
    <row r="14" spans="1:27">
      <c r="A14" s="119" t="s">
        <v>48</v>
      </c>
      <c r="B14" s="119" t="s">
        <v>34</v>
      </c>
      <c r="C14" s="122">
        <v>104060</v>
      </c>
      <c r="D14" s="122">
        <v>42131</v>
      </c>
      <c r="E14" s="122">
        <v>146191</v>
      </c>
      <c r="F14" s="119">
        <v>860</v>
      </c>
      <c r="G14" s="119">
        <v>0</v>
      </c>
      <c r="H14" s="119">
        <v>2344</v>
      </c>
      <c r="I14" s="119">
        <v>150</v>
      </c>
      <c r="J14" s="119">
        <v>2122</v>
      </c>
      <c r="K14" s="119">
        <v>5476</v>
      </c>
      <c r="L14" s="122">
        <v>142351</v>
      </c>
      <c r="M14" s="119">
        <v>5733</v>
      </c>
      <c r="N14" s="119">
        <v>751</v>
      </c>
      <c r="O14" s="119">
        <v>0</v>
      </c>
      <c r="P14" s="119">
        <v>2796</v>
      </c>
      <c r="Q14" s="119">
        <v>60</v>
      </c>
      <c r="R14" s="119">
        <v>65</v>
      </c>
      <c r="S14" s="119">
        <v>0</v>
      </c>
      <c r="T14" s="119">
        <v>57</v>
      </c>
      <c r="U14" s="119">
        <v>2004</v>
      </c>
      <c r="V14" s="119">
        <v>0</v>
      </c>
      <c r="W14" s="119">
        <v>0</v>
      </c>
      <c r="X14" s="119">
        <v>0</v>
      </c>
      <c r="Y14" s="119">
        <v>0</v>
      </c>
      <c r="Z14" s="119">
        <v>0</v>
      </c>
      <c r="AA14" s="119">
        <v>0</v>
      </c>
    </row>
    <row r="15" spans="1:27">
      <c r="A15" s="119" t="s">
        <v>49</v>
      </c>
      <c r="B15" s="119" t="s">
        <v>45</v>
      </c>
      <c r="C15" s="122">
        <v>102895</v>
      </c>
      <c r="D15" s="122">
        <v>9200</v>
      </c>
      <c r="E15" s="122">
        <v>112095</v>
      </c>
      <c r="F15" s="119">
        <v>195</v>
      </c>
      <c r="G15" s="119">
        <v>0</v>
      </c>
      <c r="H15" s="119">
        <v>2135</v>
      </c>
      <c r="I15" s="119">
        <v>413</v>
      </c>
      <c r="J15" s="119">
        <v>368</v>
      </c>
      <c r="K15" s="119">
        <v>3111</v>
      </c>
      <c r="L15" s="122">
        <v>92885</v>
      </c>
      <c r="M15" s="119">
        <v>2341</v>
      </c>
      <c r="N15" s="119">
        <v>195</v>
      </c>
      <c r="O15" s="119">
        <v>0</v>
      </c>
      <c r="P15" s="119">
        <v>1798</v>
      </c>
      <c r="Q15" s="119">
        <v>12</v>
      </c>
      <c r="R15" s="119">
        <v>336</v>
      </c>
      <c r="S15" s="119">
        <v>0</v>
      </c>
      <c r="T15" s="119">
        <v>0</v>
      </c>
      <c r="U15" s="119">
        <v>0</v>
      </c>
      <c r="V15" s="119">
        <v>0</v>
      </c>
      <c r="W15" s="119">
        <v>0</v>
      </c>
      <c r="X15" s="119">
        <v>0</v>
      </c>
      <c r="Y15" s="119">
        <v>0</v>
      </c>
      <c r="Z15" s="119">
        <v>0</v>
      </c>
      <c r="AA15" s="119">
        <v>0</v>
      </c>
    </row>
    <row r="16" spans="1:27">
      <c r="A16" s="119" t="s">
        <v>50</v>
      </c>
      <c r="B16" s="119" t="s">
        <v>40</v>
      </c>
      <c r="C16" s="122">
        <v>41250</v>
      </c>
      <c r="D16" s="122">
        <v>0</v>
      </c>
      <c r="E16" s="122">
        <v>41250</v>
      </c>
      <c r="F16" s="119">
        <v>0</v>
      </c>
      <c r="G16" s="119">
        <v>1250</v>
      </c>
      <c r="H16" s="119">
        <v>0</v>
      </c>
      <c r="I16" s="119">
        <v>0</v>
      </c>
      <c r="J16" s="119">
        <v>0</v>
      </c>
      <c r="K16" s="119">
        <v>1250</v>
      </c>
      <c r="L16" s="122">
        <v>41250</v>
      </c>
      <c r="M16" s="119">
        <v>1179</v>
      </c>
      <c r="N16" s="119">
        <v>0</v>
      </c>
      <c r="O16" s="119">
        <v>1179</v>
      </c>
      <c r="P16" s="119">
        <v>0</v>
      </c>
      <c r="Q16" s="119">
        <v>0</v>
      </c>
      <c r="R16" s="119">
        <v>0</v>
      </c>
      <c r="S16" s="119">
        <v>0</v>
      </c>
      <c r="T16" s="119">
        <v>0</v>
      </c>
      <c r="U16" s="119">
        <v>0</v>
      </c>
      <c r="V16" s="119">
        <v>0</v>
      </c>
      <c r="W16" s="119">
        <v>0</v>
      </c>
      <c r="X16" s="119">
        <v>0</v>
      </c>
      <c r="Y16" s="119">
        <v>0</v>
      </c>
      <c r="Z16" s="119">
        <v>0</v>
      </c>
      <c r="AA16" s="119">
        <v>0</v>
      </c>
    </row>
    <row r="17" spans="1:27">
      <c r="A17" s="119" t="s">
        <v>164</v>
      </c>
      <c r="B17" s="119" t="s">
        <v>32</v>
      </c>
      <c r="C17" s="122">
        <v>74055</v>
      </c>
      <c r="D17" s="122">
        <v>22003</v>
      </c>
      <c r="E17" s="122">
        <v>96058</v>
      </c>
      <c r="F17" s="119">
        <v>1187</v>
      </c>
      <c r="G17" s="119">
        <v>1583</v>
      </c>
      <c r="H17" s="119">
        <v>0</v>
      </c>
      <c r="I17" s="119">
        <v>120</v>
      </c>
      <c r="J17" s="119">
        <v>1055</v>
      </c>
      <c r="K17" s="119">
        <v>3945</v>
      </c>
      <c r="L17" s="122">
        <v>95498</v>
      </c>
      <c r="M17" s="119">
        <v>3993</v>
      </c>
      <c r="N17" s="119">
        <v>1106</v>
      </c>
      <c r="O17" s="119">
        <v>1509</v>
      </c>
      <c r="P17" s="119">
        <v>16</v>
      </c>
      <c r="Q17" s="119">
        <v>96</v>
      </c>
      <c r="R17" s="119">
        <v>494</v>
      </c>
      <c r="S17" s="119">
        <v>30</v>
      </c>
      <c r="T17" s="119">
        <v>65</v>
      </c>
      <c r="U17" s="119">
        <v>365</v>
      </c>
      <c r="V17" s="119">
        <v>0</v>
      </c>
      <c r="W17" s="119">
        <v>0</v>
      </c>
      <c r="X17" s="119">
        <v>283</v>
      </c>
      <c r="Y17" s="119">
        <v>0</v>
      </c>
      <c r="Z17" s="119">
        <v>0</v>
      </c>
      <c r="AA17" s="119">
        <v>29</v>
      </c>
    </row>
    <row r="18" spans="1:27">
      <c r="A18" s="119" t="s">
        <v>52</v>
      </c>
      <c r="B18" s="119" t="s">
        <v>160</v>
      </c>
      <c r="C18" s="122">
        <v>258235</v>
      </c>
      <c r="D18" s="122">
        <v>14880</v>
      </c>
      <c r="E18" s="122">
        <v>273115</v>
      </c>
      <c r="F18" s="119">
        <v>2023</v>
      </c>
      <c r="G18" s="119">
        <v>0</v>
      </c>
      <c r="H18" s="119">
        <v>5982</v>
      </c>
      <c r="I18" s="119">
        <v>221</v>
      </c>
      <c r="J18" s="119">
        <v>792</v>
      </c>
      <c r="K18" s="119">
        <v>9018</v>
      </c>
      <c r="L18" s="122">
        <v>270315</v>
      </c>
      <c r="M18" s="119">
        <v>8765</v>
      </c>
      <c r="N18" s="119">
        <v>1856</v>
      </c>
      <c r="O18" s="119">
        <v>0</v>
      </c>
      <c r="P18" s="119">
        <v>5624</v>
      </c>
      <c r="Q18" s="119">
        <v>207</v>
      </c>
      <c r="R18" s="119">
        <v>202</v>
      </c>
      <c r="S18" s="119">
        <v>0</v>
      </c>
      <c r="T18" s="119">
        <v>41</v>
      </c>
      <c r="U18" s="119">
        <v>71</v>
      </c>
      <c r="V18" s="119">
        <v>0</v>
      </c>
      <c r="W18" s="119">
        <v>0</v>
      </c>
      <c r="X18" s="119">
        <v>764</v>
      </c>
      <c r="Y18" s="119">
        <v>0</v>
      </c>
      <c r="Z18" s="119">
        <v>0</v>
      </c>
      <c r="AA18" s="119">
        <v>0</v>
      </c>
    </row>
    <row r="19" spans="1:27">
      <c r="A19" s="119" t="s">
        <v>53</v>
      </c>
      <c r="B19" s="119" t="s">
        <v>160</v>
      </c>
      <c r="C19" s="122">
        <v>23595</v>
      </c>
      <c r="D19" s="122">
        <v>2825</v>
      </c>
      <c r="E19" s="122">
        <v>26420</v>
      </c>
      <c r="F19" s="119">
        <v>495</v>
      </c>
      <c r="G19" s="119">
        <v>495</v>
      </c>
      <c r="H19" s="119">
        <v>0</v>
      </c>
      <c r="I19" s="119">
        <v>33</v>
      </c>
      <c r="J19" s="119">
        <v>116</v>
      </c>
      <c r="K19" s="119">
        <v>1139</v>
      </c>
      <c r="L19" s="122">
        <v>20140</v>
      </c>
      <c r="M19" s="119">
        <v>922</v>
      </c>
      <c r="N19" s="119">
        <v>444</v>
      </c>
      <c r="O19" s="119">
        <v>402</v>
      </c>
      <c r="P19" s="119">
        <v>0</v>
      </c>
      <c r="Q19" s="119">
        <v>2</v>
      </c>
      <c r="R19" s="119">
        <v>51</v>
      </c>
      <c r="S19" s="119">
        <v>0</v>
      </c>
      <c r="T19" s="119">
        <v>0</v>
      </c>
      <c r="U19" s="119">
        <v>22</v>
      </c>
      <c r="V19" s="119">
        <v>0</v>
      </c>
      <c r="W19" s="119">
        <v>1</v>
      </c>
      <c r="X19" s="119">
        <v>0</v>
      </c>
      <c r="Y19" s="119">
        <v>0</v>
      </c>
      <c r="Z19" s="119">
        <v>0</v>
      </c>
      <c r="AA19" s="119">
        <v>0</v>
      </c>
    </row>
    <row r="20" spans="1:27">
      <c r="A20" s="119" t="s">
        <v>54</v>
      </c>
      <c r="B20" s="119" t="s">
        <v>40</v>
      </c>
      <c r="C20" s="122">
        <v>167080</v>
      </c>
      <c r="D20" s="122">
        <v>11115</v>
      </c>
      <c r="E20" s="122">
        <v>178195</v>
      </c>
      <c r="F20" s="119">
        <v>2440</v>
      </c>
      <c r="G20" s="119">
        <v>3434</v>
      </c>
      <c r="H20" s="119">
        <v>0</v>
      </c>
      <c r="I20" s="119">
        <v>438</v>
      </c>
      <c r="J20" s="119">
        <v>585</v>
      </c>
      <c r="K20" s="119">
        <v>6897</v>
      </c>
      <c r="L20" s="122">
        <v>178019</v>
      </c>
      <c r="M20" s="119">
        <v>6813</v>
      </c>
      <c r="N20" s="119">
        <v>2424</v>
      </c>
      <c r="O20" s="119">
        <v>3371</v>
      </c>
      <c r="P20" s="119">
        <v>0</v>
      </c>
      <c r="Q20" s="119">
        <v>443</v>
      </c>
      <c r="R20" s="119">
        <v>117</v>
      </c>
      <c r="S20" s="119">
        <v>0</v>
      </c>
      <c r="T20" s="119">
        <v>118</v>
      </c>
      <c r="U20" s="119">
        <v>117</v>
      </c>
      <c r="V20" s="119">
        <v>106</v>
      </c>
      <c r="W20" s="119">
        <v>0</v>
      </c>
      <c r="X20" s="119">
        <v>0</v>
      </c>
      <c r="Y20" s="119">
        <v>0</v>
      </c>
      <c r="Z20" s="119">
        <v>117</v>
      </c>
      <c r="AA20" s="119">
        <v>0</v>
      </c>
    </row>
    <row r="21" spans="1:27">
      <c r="A21" s="119" t="s">
        <v>55</v>
      </c>
      <c r="B21" s="119" t="s">
        <v>40</v>
      </c>
      <c r="C21" s="122">
        <v>85720</v>
      </c>
      <c r="D21" s="122">
        <v>0</v>
      </c>
      <c r="E21" s="122">
        <v>85720</v>
      </c>
      <c r="F21" s="119">
        <v>0</v>
      </c>
      <c r="G21" s="119">
        <v>1982</v>
      </c>
      <c r="H21" s="119">
        <v>0</v>
      </c>
      <c r="I21" s="119">
        <v>161</v>
      </c>
      <c r="J21" s="119">
        <v>0</v>
      </c>
      <c r="K21" s="119">
        <v>2143</v>
      </c>
      <c r="L21" s="122">
        <v>77920</v>
      </c>
      <c r="M21" s="119">
        <v>1845</v>
      </c>
      <c r="N21" s="119">
        <v>0</v>
      </c>
      <c r="O21" s="119">
        <v>1721</v>
      </c>
      <c r="P21" s="119">
        <v>0</v>
      </c>
      <c r="Q21" s="119">
        <v>124</v>
      </c>
      <c r="R21" s="119">
        <v>0</v>
      </c>
      <c r="S21" s="119">
        <v>0</v>
      </c>
      <c r="T21" s="119">
        <v>0</v>
      </c>
      <c r="U21" s="119">
        <v>0</v>
      </c>
      <c r="V21" s="119">
        <v>0</v>
      </c>
      <c r="W21" s="119">
        <v>0</v>
      </c>
      <c r="X21" s="119">
        <v>0</v>
      </c>
      <c r="Y21" s="119">
        <v>0</v>
      </c>
      <c r="Z21" s="119">
        <v>0</v>
      </c>
      <c r="AA21" s="119">
        <v>0</v>
      </c>
    </row>
    <row r="22" spans="1:27">
      <c r="A22" s="119" t="s">
        <v>56</v>
      </c>
      <c r="B22" s="119" t="s">
        <v>32</v>
      </c>
      <c r="C22" s="122">
        <v>75600</v>
      </c>
      <c r="D22" s="122">
        <v>9000</v>
      </c>
      <c r="E22" s="122">
        <v>84600</v>
      </c>
      <c r="F22" s="119">
        <v>0</v>
      </c>
      <c r="G22" s="119">
        <v>1274</v>
      </c>
      <c r="H22" s="119">
        <v>94</v>
      </c>
      <c r="I22" s="119">
        <v>522</v>
      </c>
      <c r="J22" s="119">
        <v>366</v>
      </c>
      <c r="K22" s="119">
        <v>2256</v>
      </c>
      <c r="L22" s="122">
        <v>84600</v>
      </c>
      <c r="M22" s="119">
        <v>2272</v>
      </c>
      <c r="N22" s="119">
        <v>0</v>
      </c>
      <c r="O22" s="119">
        <v>1230</v>
      </c>
      <c r="P22" s="119">
        <v>95</v>
      </c>
      <c r="Q22" s="119">
        <v>518</v>
      </c>
      <c r="R22" s="119">
        <v>394</v>
      </c>
      <c r="S22" s="119">
        <v>0</v>
      </c>
      <c r="T22" s="119">
        <v>0</v>
      </c>
      <c r="U22" s="119">
        <v>33</v>
      </c>
      <c r="V22" s="119">
        <v>0</v>
      </c>
      <c r="W22" s="119">
        <v>0</v>
      </c>
      <c r="X22" s="119">
        <v>0</v>
      </c>
      <c r="Y22" s="119">
        <v>0</v>
      </c>
      <c r="Z22" s="119">
        <v>2</v>
      </c>
      <c r="AA22" s="119">
        <v>0</v>
      </c>
    </row>
    <row r="23" spans="1:27">
      <c r="A23" s="119" t="s">
        <v>58</v>
      </c>
      <c r="B23" s="119" t="s">
        <v>38</v>
      </c>
      <c r="C23" s="122">
        <v>34980</v>
      </c>
      <c r="D23" s="122">
        <v>0</v>
      </c>
      <c r="E23" s="122">
        <v>34980</v>
      </c>
      <c r="F23" s="119">
        <v>36</v>
      </c>
      <c r="G23" s="119">
        <v>870</v>
      </c>
      <c r="H23" s="119">
        <v>0</v>
      </c>
      <c r="I23" s="119">
        <v>0</v>
      </c>
      <c r="J23" s="119">
        <v>0</v>
      </c>
      <c r="K23" s="119">
        <v>906</v>
      </c>
      <c r="L23" s="122">
        <v>34980</v>
      </c>
      <c r="M23" s="119">
        <v>1090</v>
      </c>
      <c r="N23" s="119">
        <v>95</v>
      </c>
      <c r="O23" s="119">
        <v>995</v>
      </c>
      <c r="P23" s="119">
        <v>0</v>
      </c>
      <c r="Q23" s="119">
        <v>0</v>
      </c>
      <c r="R23" s="119">
        <v>0</v>
      </c>
      <c r="S23" s="119">
        <v>0</v>
      </c>
      <c r="T23" s="119">
        <v>0</v>
      </c>
      <c r="U23" s="119">
        <v>0</v>
      </c>
      <c r="V23" s="119">
        <v>0</v>
      </c>
      <c r="W23" s="119">
        <v>0</v>
      </c>
      <c r="X23" s="119">
        <v>0</v>
      </c>
      <c r="Y23" s="119">
        <v>0</v>
      </c>
      <c r="Z23" s="119">
        <v>0</v>
      </c>
      <c r="AA23" s="119">
        <v>0</v>
      </c>
    </row>
    <row r="24" spans="1:27">
      <c r="A24" s="119" t="s">
        <v>59</v>
      </c>
      <c r="B24" s="119" t="s">
        <v>40</v>
      </c>
      <c r="C24" s="122">
        <v>196210</v>
      </c>
      <c r="D24" s="122">
        <v>0</v>
      </c>
      <c r="E24" s="122">
        <v>196210</v>
      </c>
      <c r="F24" s="119">
        <v>1698</v>
      </c>
      <c r="G24" s="119">
        <v>1453</v>
      </c>
      <c r="H24" s="119">
        <v>3000</v>
      </c>
      <c r="I24" s="119">
        <v>240</v>
      </c>
      <c r="J24" s="119">
        <v>0</v>
      </c>
      <c r="K24" s="119">
        <v>6391</v>
      </c>
      <c r="L24" s="122">
        <v>196210</v>
      </c>
      <c r="M24" s="119">
        <v>6089</v>
      </c>
      <c r="N24" s="119">
        <v>1615</v>
      </c>
      <c r="O24" s="119">
        <v>1340</v>
      </c>
      <c r="P24" s="119">
        <v>2894</v>
      </c>
      <c r="Q24" s="119">
        <v>240</v>
      </c>
      <c r="R24" s="119">
        <v>0</v>
      </c>
      <c r="S24" s="119">
        <v>0</v>
      </c>
      <c r="T24" s="119">
        <v>0</v>
      </c>
      <c r="U24" s="119">
        <v>0</v>
      </c>
      <c r="V24" s="119">
        <v>0</v>
      </c>
      <c r="W24" s="119">
        <v>0</v>
      </c>
      <c r="X24" s="119">
        <v>0</v>
      </c>
      <c r="Y24" s="119">
        <v>0</v>
      </c>
      <c r="Z24" s="119">
        <v>0</v>
      </c>
      <c r="AA24" s="119">
        <v>0</v>
      </c>
    </row>
    <row r="25" spans="1:27">
      <c r="A25" s="119" t="s">
        <v>165</v>
      </c>
      <c r="B25" s="119" t="s">
        <v>61</v>
      </c>
      <c r="C25" s="122">
        <v>26000</v>
      </c>
      <c r="D25" s="122">
        <v>8115</v>
      </c>
      <c r="E25" s="122">
        <v>34115</v>
      </c>
      <c r="F25" s="119">
        <v>0</v>
      </c>
      <c r="G25" s="119">
        <v>600</v>
      </c>
      <c r="H25" s="119">
        <v>0</v>
      </c>
      <c r="I25" s="119">
        <v>50</v>
      </c>
      <c r="J25" s="119">
        <v>351</v>
      </c>
      <c r="K25" s="119">
        <v>1001</v>
      </c>
      <c r="L25" s="122">
        <v>34115</v>
      </c>
      <c r="M25" s="119">
        <v>1502</v>
      </c>
      <c r="N25" s="119">
        <v>0</v>
      </c>
      <c r="O25" s="119">
        <v>745</v>
      </c>
      <c r="P25" s="119">
        <v>44</v>
      </c>
      <c r="Q25" s="119">
        <v>51</v>
      </c>
      <c r="R25" s="119">
        <v>296</v>
      </c>
      <c r="S25" s="119">
        <v>0</v>
      </c>
      <c r="T25" s="119">
        <v>0</v>
      </c>
      <c r="U25" s="119">
        <v>180</v>
      </c>
      <c r="V25" s="119">
        <v>0</v>
      </c>
      <c r="W25" s="119">
        <v>0</v>
      </c>
      <c r="X25" s="119">
        <v>0</v>
      </c>
      <c r="Y25" s="119">
        <v>0</v>
      </c>
      <c r="Z25" s="119">
        <v>186</v>
      </c>
      <c r="AA25" s="119">
        <v>0</v>
      </c>
    </row>
    <row r="26" spans="1:27">
      <c r="A26" s="119" t="s">
        <v>62</v>
      </c>
      <c r="B26" s="119" t="s">
        <v>63</v>
      </c>
      <c r="C26" s="122">
        <v>58000</v>
      </c>
      <c r="D26" s="122">
        <v>24862</v>
      </c>
      <c r="E26" s="122">
        <v>82862</v>
      </c>
      <c r="F26" s="119">
        <v>1200</v>
      </c>
      <c r="G26" s="119">
        <v>0</v>
      </c>
      <c r="H26" s="119">
        <v>1200</v>
      </c>
      <c r="I26" s="119">
        <v>100</v>
      </c>
      <c r="J26" s="119">
        <v>1247</v>
      </c>
      <c r="K26" s="119">
        <v>3747</v>
      </c>
      <c r="L26" s="122">
        <v>82862</v>
      </c>
      <c r="M26" s="119">
        <v>4792</v>
      </c>
      <c r="N26" s="119">
        <v>1200</v>
      </c>
      <c r="O26" s="119">
        <v>0</v>
      </c>
      <c r="P26" s="119">
        <v>1209</v>
      </c>
      <c r="Q26" s="119">
        <v>100</v>
      </c>
      <c r="R26" s="119">
        <v>1315</v>
      </c>
      <c r="S26" s="119">
        <v>0</v>
      </c>
      <c r="T26" s="119">
        <v>0</v>
      </c>
      <c r="U26" s="119">
        <v>968</v>
      </c>
      <c r="V26" s="119">
        <v>0</v>
      </c>
      <c r="W26" s="119">
        <v>0</v>
      </c>
      <c r="X26" s="119">
        <v>0</v>
      </c>
      <c r="Y26" s="119">
        <v>0</v>
      </c>
      <c r="Z26" s="119">
        <v>0</v>
      </c>
      <c r="AA26" s="119">
        <v>0</v>
      </c>
    </row>
    <row r="27" spans="1:27">
      <c r="A27" s="119" t="s">
        <v>65</v>
      </c>
      <c r="B27" s="119" t="s">
        <v>34</v>
      </c>
      <c r="C27" s="122">
        <v>295500</v>
      </c>
      <c r="D27" s="122">
        <v>34490</v>
      </c>
      <c r="E27" s="122">
        <v>329990</v>
      </c>
      <c r="F27" s="119">
        <v>1500</v>
      </c>
      <c r="G27" s="119">
        <v>6019</v>
      </c>
      <c r="H27" s="119">
        <v>0</v>
      </c>
      <c r="I27" s="119">
        <v>1181</v>
      </c>
      <c r="J27" s="119">
        <v>1412</v>
      </c>
      <c r="K27" s="119">
        <v>10112</v>
      </c>
      <c r="L27" s="122">
        <v>313960</v>
      </c>
      <c r="M27" s="119">
        <v>9438</v>
      </c>
      <c r="N27" s="119">
        <v>1395</v>
      </c>
      <c r="O27" s="119">
        <v>5939</v>
      </c>
      <c r="P27" s="119">
        <v>0</v>
      </c>
      <c r="Q27" s="119">
        <v>777</v>
      </c>
      <c r="R27" s="119">
        <v>1198</v>
      </c>
      <c r="S27" s="119">
        <v>0</v>
      </c>
      <c r="T27" s="119">
        <v>0</v>
      </c>
      <c r="U27" s="119">
        <v>129</v>
      </c>
      <c r="V27" s="119">
        <v>0</v>
      </c>
      <c r="W27" s="119">
        <v>0</v>
      </c>
      <c r="X27" s="119">
        <v>0</v>
      </c>
      <c r="Y27" s="119">
        <v>0</v>
      </c>
      <c r="Z27" s="119">
        <v>0</v>
      </c>
      <c r="AA27" s="119">
        <v>0</v>
      </c>
    </row>
    <row r="28" spans="1:27">
      <c r="A28" s="119" t="s">
        <v>66</v>
      </c>
      <c r="B28" s="119" t="s">
        <v>32</v>
      </c>
      <c r="C28" s="122">
        <v>21200</v>
      </c>
      <c r="D28" s="122">
        <v>580</v>
      </c>
      <c r="E28" s="122">
        <v>21780</v>
      </c>
      <c r="F28" s="119">
        <v>0</v>
      </c>
      <c r="G28" s="119">
        <v>530</v>
      </c>
      <c r="H28" s="119">
        <v>0</v>
      </c>
      <c r="I28" s="119">
        <v>0</v>
      </c>
      <c r="J28" s="119">
        <v>29</v>
      </c>
      <c r="K28" s="119">
        <v>559</v>
      </c>
      <c r="L28" s="122">
        <v>21200</v>
      </c>
      <c r="M28" s="119">
        <v>592</v>
      </c>
      <c r="N28" s="119">
        <v>0</v>
      </c>
      <c r="O28" s="119">
        <v>592</v>
      </c>
      <c r="P28" s="119">
        <v>0</v>
      </c>
      <c r="Q28" s="119">
        <v>0</v>
      </c>
      <c r="R28" s="119">
        <v>0</v>
      </c>
      <c r="S28" s="119">
        <v>0</v>
      </c>
      <c r="T28" s="119">
        <v>0</v>
      </c>
      <c r="U28" s="119">
        <v>0</v>
      </c>
      <c r="V28" s="119">
        <v>0</v>
      </c>
      <c r="W28" s="119">
        <v>0</v>
      </c>
      <c r="X28" s="119">
        <v>0</v>
      </c>
      <c r="Y28" s="119">
        <v>0</v>
      </c>
      <c r="Z28" s="119">
        <v>0</v>
      </c>
      <c r="AA28" s="119">
        <v>0</v>
      </c>
    </row>
    <row r="29" spans="1:27">
      <c r="A29" s="119" t="s">
        <v>166</v>
      </c>
      <c r="B29" s="119" t="s">
        <v>34</v>
      </c>
      <c r="C29" s="122">
        <v>62000</v>
      </c>
      <c r="D29" s="122">
        <v>0</v>
      </c>
      <c r="E29" s="122">
        <v>62000</v>
      </c>
      <c r="F29" s="119">
        <v>0</v>
      </c>
      <c r="G29" s="119">
        <v>0</v>
      </c>
      <c r="H29" s="119">
        <v>1300</v>
      </c>
      <c r="I29" s="119">
        <v>250</v>
      </c>
      <c r="J29" s="119">
        <v>0</v>
      </c>
      <c r="K29" s="119">
        <v>1550</v>
      </c>
      <c r="L29" s="122">
        <v>52120</v>
      </c>
      <c r="M29" s="119">
        <v>1759</v>
      </c>
      <c r="N29" s="119">
        <v>211</v>
      </c>
      <c r="O29" s="119">
        <v>0</v>
      </c>
      <c r="P29" s="119">
        <v>1200</v>
      </c>
      <c r="Q29" s="119">
        <v>348</v>
      </c>
      <c r="R29" s="119">
        <v>0</v>
      </c>
      <c r="S29" s="119">
        <v>0</v>
      </c>
      <c r="T29" s="119">
        <v>0</v>
      </c>
      <c r="U29" s="119">
        <v>0</v>
      </c>
      <c r="V29" s="119">
        <v>0</v>
      </c>
      <c r="W29" s="119">
        <v>0</v>
      </c>
      <c r="X29" s="119">
        <v>0</v>
      </c>
      <c r="Y29" s="119">
        <v>0</v>
      </c>
      <c r="Z29" s="119">
        <v>0</v>
      </c>
      <c r="AA29" s="119">
        <v>0</v>
      </c>
    </row>
    <row r="30" spans="1:27">
      <c r="A30" s="119" t="s">
        <v>167</v>
      </c>
      <c r="B30" s="119" t="s">
        <v>38</v>
      </c>
      <c r="C30" s="122">
        <v>77710</v>
      </c>
      <c r="D30" s="122">
        <v>7000</v>
      </c>
      <c r="E30" s="122">
        <v>84710</v>
      </c>
      <c r="F30" s="119">
        <v>1302</v>
      </c>
      <c r="G30" s="119">
        <v>0</v>
      </c>
      <c r="H30" s="119">
        <v>1673</v>
      </c>
      <c r="I30" s="119">
        <v>107</v>
      </c>
      <c r="J30" s="119">
        <v>330</v>
      </c>
      <c r="K30" s="119">
        <v>3412</v>
      </c>
      <c r="L30" s="122">
        <v>84710</v>
      </c>
      <c r="M30" s="119">
        <v>3234</v>
      </c>
      <c r="N30" s="119">
        <v>1276</v>
      </c>
      <c r="O30" s="119">
        <v>0</v>
      </c>
      <c r="P30" s="119">
        <v>1415</v>
      </c>
      <c r="Q30" s="119">
        <v>182</v>
      </c>
      <c r="R30" s="119">
        <v>89</v>
      </c>
      <c r="S30" s="119">
        <v>0</v>
      </c>
      <c r="T30" s="119">
        <v>0</v>
      </c>
      <c r="U30" s="119">
        <v>272</v>
      </c>
      <c r="V30" s="119">
        <v>0</v>
      </c>
      <c r="W30" s="119">
        <v>0</v>
      </c>
      <c r="X30" s="119">
        <v>0</v>
      </c>
      <c r="Y30" s="119">
        <v>0</v>
      </c>
      <c r="Z30" s="119">
        <v>0</v>
      </c>
      <c r="AA30" s="119">
        <v>0</v>
      </c>
    </row>
    <row r="31" spans="1:27">
      <c r="A31" s="119" t="s">
        <v>69</v>
      </c>
      <c r="B31" s="119" t="s">
        <v>61</v>
      </c>
      <c r="C31" s="122">
        <v>86820</v>
      </c>
      <c r="D31" s="122">
        <v>7620</v>
      </c>
      <c r="E31" s="122">
        <v>94440</v>
      </c>
      <c r="F31" s="119">
        <v>1820</v>
      </c>
      <c r="G31" s="119">
        <v>121</v>
      </c>
      <c r="H31" s="119">
        <v>1821</v>
      </c>
      <c r="I31" s="119">
        <v>1</v>
      </c>
      <c r="J31" s="119">
        <v>322</v>
      </c>
      <c r="K31" s="119">
        <v>4085</v>
      </c>
      <c r="L31" s="122">
        <v>83930</v>
      </c>
      <c r="M31" s="119">
        <v>3646</v>
      </c>
      <c r="N31" s="119">
        <v>1775</v>
      </c>
      <c r="O31" s="119">
        <v>155</v>
      </c>
      <c r="P31" s="119">
        <v>1340</v>
      </c>
      <c r="Q31" s="119">
        <v>1</v>
      </c>
      <c r="R31" s="119">
        <v>313</v>
      </c>
      <c r="S31" s="119">
        <v>0</v>
      </c>
      <c r="T31" s="119">
        <v>60</v>
      </c>
      <c r="U31" s="119">
        <v>2</v>
      </c>
      <c r="V31" s="119">
        <v>0</v>
      </c>
      <c r="W31" s="119">
        <v>0</v>
      </c>
      <c r="X31" s="119">
        <v>0</v>
      </c>
      <c r="Y31" s="119">
        <v>0</v>
      </c>
      <c r="Z31" s="119">
        <v>0</v>
      </c>
      <c r="AA31" s="119">
        <v>0</v>
      </c>
    </row>
    <row r="32" spans="1:27">
      <c r="A32" s="119" t="s">
        <v>70</v>
      </c>
      <c r="B32" s="119" t="s">
        <v>32</v>
      </c>
      <c r="C32" s="122">
        <v>68760</v>
      </c>
      <c r="D32" s="122">
        <v>2818</v>
      </c>
      <c r="E32" s="122">
        <v>71578</v>
      </c>
      <c r="F32" s="119">
        <v>0</v>
      </c>
      <c r="G32" s="119">
        <v>1678</v>
      </c>
      <c r="H32" s="119">
        <v>0</v>
      </c>
      <c r="I32" s="119">
        <v>41</v>
      </c>
      <c r="J32" s="119">
        <v>141</v>
      </c>
      <c r="K32" s="119">
        <v>1860</v>
      </c>
      <c r="L32" s="122">
        <v>67240</v>
      </c>
      <c r="M32" s="119">
        <v>1749</v>
      </c>
      <c r="N32" s="119">
        <v>0</v>
      </c>
      <c r="O32" s="119">
        <v>1746</v>
      </c>
      <c r="P32" s="119">
        <v>0</v>
      </c>
      <c r="Q32" s="119">
        <v>3</v>
      </c>
      <c r="R32" s="119">
        <v>0</v>
      </c>
      <c r="S32" s="119">
        <v>0</v>
      </c>
      <c r="T32" s="119">
        <v>0</v>
      </c>
      <c r="U32" s="119">
        <v>0</v>
      </c>
      <c r="V32" s="119">
        <v>0</v>
      </c>
      <c r="W32" s="119">
        <v>0</v>
      </c>
      <c r="X32" s="119">
        <v>0</v>
      </c>
      <c r="Y32" s="119">
        <v>0</v>
      </c>
      <c r="Z32" s="119">
        <v>0</v>
      </c>
      <c r="AA32" s="119">
        <v>0</v>
      </c>
    </row>
    <row r="33" spans="1:27">
      <c r="A33" s="119" t="s">
        <v>71</v>
      </c>
      <c r="B33" s="119" t="s">
        <v>45</v>
      </c>
      <c r="C33" s="122">
        <v>100335</v>
      </c>
      <c r="D33" s="122">
        <v>18589</v>
      </c>
      <c r="E33" s="122">
        <v>118924</v>
      </c>
      <c r="F33" s="119">
        <v>1003</v>
      </c>
      <c r="G33" s="119">
        <v>2258</v>
      </c>
      <c r="H33" s="119">
        <v>0</v>
      </c>
      <c r="I33" s="119">
        <v>125</v>
      </c>
      <c r="J33" s="119">
        <v>878</v>
      </c>
      <c r="K33" s="119">
        <v>4264</v>
      </c>
      <c r="L33" s="122">
        <v>118924</v>
      </c>
      <c r="M33" s="119">
        <v>4486</v>
      </c>
      <c r="N33" s="119">
        <v>1018</v>
      </c>
      <c r="O33" s="119">
        <v>2314</v>
      </c>
      <c r="P33" s="119">
        <v>0</v>
      </c>
      <c r="Q33" s="119">
        <v>125</v>
      </c>
      <c r="R33" s="119">
        <v>459</v>
      </c>
      <c r="S33" s="119">
        <v>0</v>
      </c>
      <c r="T33" s="119">
        <v>40</v>
      </c>
      <c r="U33" s="119">
        <v>290</v>
      </c>
      <c r="V33" s="119">
        <v>0</v>
      </c>
      <c r="W33" s="119">
        <v>0</v>
      </c>
      <c r="X33" s="119">
        <v>240</v>
      </c>
      <c r="Y33" s="119">
        <v>0</v>
      </c>
      <c r="Z33" s="119">
        <v>0</v>
      </c>
      <c r="AA33" s="119">
        <v>0</v>
      </c>
    </row>
    <row r="34" spans="1:27">
      <c r="A34" s="119" t="s">
        <v>72</v>
      </c>
      <c r="B34" s="119" t="s">
        <v>160</v>
      </c>
      <c r="C34" s="122">
        <v>260240</v>
      </c>
      <c r="D34" s="122">
        <v>6690</v>
      </c>
      <c r="E34" s="122">
        <v>266930</v>
      </c>
      <c r="F34" s="119">
        <v>0</v>
      </c>
      <c r="G34" s="119">
        <v>6105</v>
      </c>
      <c r="H34" s="119">
        <v>0</v>
      </c>
      <c r="I34" s="119">
        <v>401</v>
      </c>
      <c r="J34" s="119">
        <v>343</v>
      </c>
      <c r="K34" s="119">
        <v>6849</v>
      </c>
      <c r="L34" s="122">
        <v>266930</v>
      </c>
      <c r="M34" s="119">
        <v>7958</v>
      </c>
      <c r="N34" s="119">
        <v>1098</v>
      </c>
      <c r="O34" s="119">
        <v>6190</v>
      </c>
      <c r="P34" s="119">
        <v>0</v>
      </c>
      <c r="Q34" s="119">
        <v>345</v>
      </c>
      <c r="R34" s="119">
        <v>0</v>
      </c>
      <c r="S34" s="119">
        <v>0</v>
      </c>
      <c r="T34" s="119">
        <v>40</v>
      </c>
      <c r="U34" s="119">
        <v>285</v>
      </c>
      <c r="V34" s="119">
        <v>0</v>
      </c>
      <c r="W34" s="119">
        <v>0</v>
      </c>
      <c r="X34" s="119">
        <v>0</v>
      </c>
      <c r="Y34" s="119">
        <v>0</v>
      </c>
      <c r="Z34" s="119">
        <v>0</v>
      </c>
      <c r="AA34" s="119">
        <v>0</v>
      </c>
    </row>
    <row r="35" spans="1:27">
      <c r="A35" s="119" t="s">
        <v>73</v>
      </c>
      <c r="B35" s="119" t="s">
        <v>61</v>
      </c>
      <c r="C35" s="122">
        <v>42395</v>
      </c>
      <c r="D35" s="122">
        <v>9700</v>
      </c>
      <c r="E35" s="122">
        <v>52095</v>
      </c>
      <c r="F35" s="119">
        <v>871</v>
      </c>
      <c r="G35" s="119">
        <v>0</v>
      </c>
      <c r="H35" s="119">
        <v>906</v>
      </c>
      <c r="I35" s="119">
        <v>45</v>
      </c>
      <c r="J35" s="119">
        <v>438</v>
      </c>
      <c r="K35" s="119">
        <v>2260</v>
      </c>
      <c r="L35" s="122">
        <v>52095</v>
      </c>
      <c r="M35" s="119">
        <v>2586</v>
      </c>
      <c r="N35" s="119">
        <v>1064</v>
      </c>
      <c r="O35" s="119">
        <v>0</v>
      </c>
      <c r="P35" s="119">
        <v>1053</v>
      </c>
      <c r="Q35" s="119">
        <v>28</v>
      </c>
      <c r="R35" s="119">
        <v>189</v>
      </c>
      <c r="S35" s="119">
        <v>0</v>
      </c>
      <c r="T35" s="119">
        <v>0</v>
      </c>
      <c r="U35" s="119">
        <v>252</v>
      </c>
      <c r="V35" s="119">
        <v>0</v>
      </c>
      <c r="W35" s="119">
        <v>0</v>
      </c>
      <c r="X35" s="119">
        <v>0</v>
      </c>
      <c r="Y35" s="119">
        <v>0</v>
      </c>
      <c r="Z35" s="119">
        <v>0</v>
      </c>
      <c r="AA35" s="119">
        <v>0</v>
      </c>
    </row>
    <row r="36" spans="1:27">
      <c r="A36" s="119" t="s">
        <v>74</v>
      </c>
      <c r="B36" s="119" t="s">
        <v>34</v>
      </c>
      <c r="C36" s="122">
        <v>171360</v>
      </c>
      <c r="D36" s="122">
        <v>3708</v>
      </c>
      <c r="E36" s="122">
        <v>175068</v>
      </c>
      <c r="F36" s="119">
        <v>0</v>
      </c>
      <c r="G36" s="119">
        <v>3891</v>
      </c>
      <c r="H36" s="119">
        <v>0</v>
      </c>
      <c r="I36" s="119">
        <v>393</v>
      </c>
      <c r="J36" s="119">
        <v>206</v>
      </c>
      <c r="K36" s="119">
        <v>4490</v>
      </c>
      <c r="L36" s="122">
        <v>175068</v>
      </c>
      <c r="M36" s="119">
        <v>4500</v>
      </c>
      <c r="N36" s="119">
        <v>0</v>
      </c>
      <c r="O36" s="119">
        <v>3906</v>
      </c>
      <c r="P36" s="119">
        <v>0</v>
      </c>
      <c r="Q36" s="119">
        <v>356</v>
      </c>
      <c r="R36" s="119">
        <v>0</v>
      </c>
      <c r="S36" s="119">
        <v>0</v>
      </c>
      <c r="T36" s="119">
        <v>238</v>
      </c>
      <c r="U36" s="119">
        <v>0</v>
      </c>
      <c r="V36" s="119">
        <v>0</v>
      </c>
      <c r="W36" s="119">
        <v>0</v>
      </c>
      <c r="X36" s="119">
        <v>0</v>
      </c>
      <c r="Y36" s="119">
        <v>0</v>
      </c>
      <c r="Z36" s="119">
        <v>0</v>
      </c>
      <c r="AA36" s="119">
        <v>0</v>
      </c>
    </row>
    <row r="37" spans="1:27">
      <c r="A37" s="119" t="s">
        <v>75</v>
      </c>
      <c r="B37" s="119" t="s">
        <v>40</v>
      </c>
      <c r="C37" s="122">
        <v>23960</v>
      </c>
      <c r="D37" s="122">
        <v>0</v>
      </c>
      <c r="E37" s="122">
        <v>23960</v>
      </c>
      <c r="F37" s="119">
        <v>0</v>
      </c>
      <c r="G37" s="119">
        <v>529</v>
      </c>
      <c r="H37" s="119">
        <v>0</v>
      </c>
      <c r="I37" s="119">
        <v>70</v>
      </c>
      <c r="J37" s="119">
        <v>0</v>
      </c>
      <c r="K37" s="119">
        <v>599</v>
      </c>
      <c r="L37" s="122">
        <v>22000</v>
      </c>
      <c r="M37" s="119">
        <v>532</v>
      </c>
      <c r="N37" s="119">
        <v>2</v>
      </c>
      <c r="O37" s="119">
        <v>0</v>
      </c>
      <c r="P37" s="119">
        <v>484</v>
      </c>
      <c r="Q37" s="119">
        <v>46</v>
      </c>
      <c r="R37" s="119">
        <v>0</v>
      </c>
      <c r="S37" s="119">
        <v>0</v>
      </c>
      <c r="T37" s="119">
        <v>0</v>
      </c>
      <c r="U37" s="119">
        <v>0</v>
      </c>
      <c r="V37" s="119">
        <v>0</v>
      </c>
      <c r="W37" s="119">
        <v>0</v>
      </c>
      <c r="X37" s="119">
        <v>0</v>
      </c>
      <c r="Y37" s="119">
        <v>0</v>
      </c>
      <c r="Z37" s="119">
        <v>0</v>
      </c>
      <c r="AA37" s="119">
        <v>0</v>
      </c>
    </row>
    <row r="38" spans="1:27">
      <c r="A38" s="119" t="s">
        <v>76</v>
      </c>
      <c r="B38" s="119" t="s">
        <v>45</v>
      </c>
      <c r="C38" s="122">
        <v>336360</v>
      </c>
      <c r="D38" s="122">
        <v>0</v>
      </c>
      <c r="E38" s="122">
        <v>336360</v>
      </c>
      <c r="F38" s="119">
        <v>0</v>
      </c>
      <c r="G38" s="119">
        <v>0</v>
      </c>
      <c r="H38" s="119">
        <v>8066</v>
      </c>
      <c r="I38" s="119">
        <v>343</v>
      </c>
      <c r="J38" s="119">
        <v>0</v>
      </c>
      <c r="K38" s="119">
        <v>8409</v>
      </c>
      <c r="L38" s="122">
        <v>332120</v>
      </c>
      <c r="M38" s="119">
        <v>7965</v>
      </c>
      <c r="N38" s="119">
        <v>0</v>
      </c>
      <c r="O38" s="119">
        <v>0</v>
      </c>
      <c r="P38" s="119">
        <v>7727</v>
      </c>
      <c r="Q38" s="119">
        <v>238</v>
      </c>
      <c r="R38" s="119">
        <v>0</v>
      </c>
      <c r="S38" s="119">
        <v>0</v>
      </c>
      <c r="T38" s="119">
        <v>0</v>
      </c>
      <c r="U38" s="119">
        <v>0</v>
      </c>
      <c r="V38" s="119">
        <v>0</v>
      </c>
      <c r="W38" s="119">
        <v>0</v>
      </c>
      <c r="X38" s="119">
        <v>0</v>
      </c>
      <c r="Y38" s="119">
        <v>0</v>
      </c>
      <c r="Z38" s="119">
        <v>0</v>
      </c>
      <c r="AA38" s="119">
        <v>0</v>
      </c>
    </row>
    <row r="39" spans="1:27">
      <c r="A39" s="119" t="s">
        <v>77</v>
      </c>
      <c r="B39" s="119" t="s">
        <v>61</v>
      </c>
      <c r="C39" s="122">
        <v>19035</v>
      </c>
      <c r="D39" s="122">
        <v>0</v>
      </c>
      <c r="E39" s="122">
        <v>19035</v>
      </c>
      <c r="F39" s="119">
        <v>311</v>
      </c>
      <c r="G39" s="119">
        <v>437</v>
      </c>
      <c r="H39" s="119">
        <v>0</v>
      </c>
      <c r="I39" s="119">
        <v>0</v>
      </c>
      <c r="J39" s="119">
        <v>0</v>
      </c>
      <c r="K39" s="119">
        <v>748</v>
      </c>
      <c r="L39" s="122">
        <v>13755</v>
      </c>
      <c r="M39" s="119">
        <v>532</v>
      </c>
      <c r="N39" s="119">
        <v>215</v>
      </c>
      <c r="O39" s="119">
        <v>317</v>
      </c>
      <c r="P39" s="119">
        <v>0</v>
      </c>
      <c r="Q39" s="119">
        <v>0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0</v>
      </c>
      <c r="X39" s="119">
        <v>0</v>
      </c>
      <c r="Y39" s="119">
        <v>0</v>
      </c>
      <c r="Z39" s="119">
        <v>0</v>
      </c>
      <c r="AA39" s="119">
        <v>0</v>
      </c>
    </row>
    <row r="40" spans="1:27">
      <c r="A40" s="119" t="s">
        <v>78</v>
      </c>
      <c r="B40" s="119" t="s">
        <v>38</v>
      </c>
      <c r="C40" s="122">
        <v>28375</v>
      </c>
      <c r="D40" s="122">
        <v>0</v>
      </c>
      <c r="E40" s="122">
        <v>28375</v>
      </c>
      <c r="F40" s="119">
        <v>115</v>
      </c>
      <c r="G40" s="119">
        <v>0</v>
      </c>
      <c r="H40" s="119">
        <v>695</v>
      </c>
      <c r="I40" s="119">
        <v>0</v>
      </c>
      <c r="J40" s="119">
        <v>0</v>
      </c>
      <c r="K40" s="119">
        <v>810</v>
      </c>
      <c r="L40" s="122">
        <v>28175</v>
      </c>
      <c r="M40" s="119">
        <v>870</v>
      </c>
      <c r="N40" s="119">
        <v>150</v>
      </c>
      <c r="O40" s="119">
        <v>720</v>
      </c>
      <c r="P40" s="119">
        <v>0</v>
      </c>
      <c r="Q40" s="119">
        <v>0</v>
      </c>
      <c r="R40" s="119">
        <v>0</v>
      </c>
      <c r="S40" s="119">
        <v>0</v>
      </c>
      <c r="T40" s="119">
        <v>0</v>
      </c>
      <c r="U40" s="119">
        <v>0</v>
      </c>
      <c r="V40" s="119">
        <v>0</v>
      </c>
      <c r="W40" s="119">
        <v>0</v>
      </c>
      <c r="X40" s="119">
        <v>0</v>
      </c>
      <c r="Y40" s="119">
        <v>0</v>
      </c>
      <c r="Z40" s="119">
        <v>0</v>
      </c>
      <c r="AA40" s="119">
        <v>0</v>
      </c>
    </row>
    <row r="41" spans="1:27">
      <c r="A41" s="119" t="s">
        <v>79</v>
      </c>
      <c r="B41" s="119" t="s">
        <v>160</v>
      </c>
      <c r="C41" s="122">
        <v>126460</v>
      </c>
      <c r="D41" s="122">
        <v>0</v>
      </c>
      <c r="E41" s="122">
        <v>126460</v>
      </c>
      <c r="F41" s="119">
        <v>600</v>
      </c>
      <c r="G41" s="119">
        <v>5798</v>
      </c>
      <c r="H41" s="119">
        <v>0</v>
      </c>
      <c r="I41" s="119">
        <v>375</v>
      </c>
      <c r="J41" s="119">
        <v>0</v>
      </c>
      <c r="K41" s="119">
        <v>6773</v>
      </c>
      <c r="L41" s="122">
        <v>123960</v>
      </c>
      <c r="M41" s="119">
        <v>7373</v>
      </c>
      <c r="N41" s="119">
        <v>763</v>
      </c>
      <c r="O41" s="119">
        <v>6360</v>
      </c>
      <c r="P41" s="119">
        <v>0</v>
      </c>
      <c r="Q41" s="119">
        <v>250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119">
        <v>0</v>
      </c>
      <c r="Z41" s="119">
        <v>0</v>
      </c>
      <c r="AA41" s="119">
        <v>0</v>
      </c>
    </row>
    <row r="42" spans="1:27">
      <c r="A42" s="119" t="s">
        <v>80</v>
      </c>
      <c r="B42" s="119" t="s">
        <v>32</v>
      </c>
      <c r="C42" s="122">
        <v>55400</v>
      </c>
      <c r="D42" s="122">
        <v>7920</v>
      </c>
      <c r="E42" s="122">
        <v>63320</v>
      </c>
      <c r="F42" s="119">
        <v>0</v>
      </c>
      <c r="G42" s="119">
        <v>1250</v>
      </c>
      <c r="H42" s="119">
        <v>0</v>
      </c>
      <c r="I42" s="119">
        <v>135</v>
      </c>
      <c r="J42" s="119">
        <v>360</v>
      </c>
      <c r="K42" s="119">
        <v>1745</v>
      </c>
      <c r="L42" s="122">
        <v>63320</v>
      </c>
      <c r="M42" s="119">
        <v>1929</v>
      </c>
      <c r="N42" s="119">
        <v>22</v>
      </c>
      <c r="O42" s="119">
        <v>1389</v>
      </c>
      <c r="P42" s="119">
        <v>12</v>
      </c>
      <c r="Q42" s="119">
        <v>146</v>
      </c>
      <c r="R42" s="119">
        <v>360</v>
      </c>
      <c r="S42" s="119">
        <v>0</v>
      </c>
      <c r="T42" s="119">
        <v>0</v>
      </c>
      <c r="U42" s="119">
        <v>0</v>
      </c>
      <c r="V42" s="119">
        <v>0</v>
      </c>
      <c r="W42" s="119">
        <v>0</v>
      </c>
      <c r="X42" s="119">
        <v>0</v>
      </c>
      <c r="Y42" s="119">
        <v>0</v>
      </c>
      <c r="Z42" s="119">
        <v>0</v>
      </c>
      <c r="AA42" s="119">
        <v>0</v>
      </c>
    </row>
    <row r="43" spans="1:27">
      <c r="A43" s="119" t="s">
        <v>81</v>
      </c>
      <c r="B43" s="119" t="s">
        <v>45</v>
      </c>
      <c r="C43" s="122">
        <v>11400</v>
      </c>
      <c r="D43" s="122">
        <v>0</v>
      </c>
      <c r="E43" s="122">
        <v>11400</v>
      </c>
      <c r="F43" s="119">
        <v>200</v>
      </c>
      <c r="G43" s="119">
        <v>150</v>
      </c>
      <c r="H43" s="119">
        <v>100</v>
      </c>
      <c r="I43" s="119">
        <v>10</v>
      </c>
      <c r="J43" s="119">
        <v>0</v>
      </c>
      <c r="K43" s="119">
        <v>460</v>
      </c>
      <c r="L43" s="122">
        <v>11200</v>
      </c>
      <c r="M43" s="119">
        <v>507</v>
      </c>
      <c r="N43" s="119">
        <v>261</v>
      </c>
      <c r="O43" s="119">
        <v>153</v>
      </c>
      <c r="P43" s="119">
        <v>88</v>
      </c>
      <c r="Q43" s="119">
        <v>5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19">
        <v>0</v>
      </c>
      <c r="Z43" s="119">
        <v>0</v>
      </c>
      <c r="AA43" s="119">
        <v>0</v>
      </c>
    </row>
    <row r="44" spans="1:27">
      <c r="A44" s="119" t="s">
        <v>168</v>
      </c>
      <c r="B44" s="119" t="s">
        <v>45</v>
      </c>
      <c r="C44" s="122">
        <v>149200</v>
      </c>
      <c r="D44" s="122">
        <v>800</v>
      </c>
      <c r="E44" s="122">
        <v>150000</v>
      </c>
      <c r="F44" s="119">
        <v>0</v>
      </c>
      <c r="G44" s="119">
        <v>3600</v>
      </c>
      <c r="H44" s="119">
        <v>0</v>
      </c>
      <c r="I44" s="119">
        <v>130</v>
      </c>
      <c r="J44" s="119">
        <v>20</v>
      </c>
      <c r="K44" s="119">
        <v>3750</v>
      </c>
      <c r="L44" s="122">
        <v>150000</v>
      </c>
      <c r="M44" s="119">
        <v>4099</v>
      </c>
      <c r="N44" s="119">
        <v>67</v>
      </c>
      <c r="O44" s="119">
        <v>3864</v>
      </c>
      <c r="P44" s="119">
        <v>0</v>
      </c>
      <c r="Q44" s="119">
        <v>149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19</v>
      </c>
      <c r="X44" s="119">
        <v>0</v>
      </c>
      <c r="Y44" s="119">
        <v>0</v>
      </c>
      <c r="Z44" s="119">
        <v>0</v>
      </c>
      <c r="AA44" s="119">
        <v>0</v>
      </c>
    </row>
    <row r="45" spans="1:27">
      <c r="A45" s="119" t="s">
        <v>83</v>
      </c>
      <c r="B45" s="119" t="s">
        <v>40</v>
      </c>
      <c r="C45" s="122">
        <v>361000</v>
      </c>
      <c r="D45" s="122">
        <v>88459</v>
      </c>
      <c r="E45" s="122">
        <v>449459</v>
      </c>
      <c r="F45" s="119">
        <v>4200</v>
      </c>
      <c r="G45" s="119">
        <v>3500</v>
      </c>
      <c r="H45" s="119">
        <v>4200</v>
      </c>
      <c r="I45" s="119">
        <v>800</v>
      </c>
      <c r="J45" s="119">
        <v>4366</v>
      </c>
      <c r="K45" s="119">
        <v>17066</v>
      </c>
      <c r="L45" s="122">
        <v>448997</v>
      </c>
      <c r="M45" s="119">
        <v>17944</v>
      </c>
      <c r="N45" s="119">
        <v>4215</v>
      </c>
      <c r="O45" s="119">
        <v>3494</v>
      </c>
      <c r="P45" s="119">
        <v>4203</v>
      </c>
      <c r="Q45" s="119">
        <v>898</v>
      </c>
      <c r="R45" s="119">
        <v>1324</v>
      </c>
      <c r="S45" s="119">
        <v>0</v>
      </c>
      <c r="T45" s="119">
        <v>222</v>
      </c>
      <c r="U45" s="119">
        <v>3160</v>
      </c>
      <c r="V45" s="119">
        <v>0</v>
      </c>
      <c r="W45" s="119">
        <v>68</v>
      </c>
      <c r="X45" s="119">
        <v>360</v>
      </c>
      <c r="Y45" s="119">
        <v>0</v>
      </c>
      <c r="Z45" s="119">
        <v>0</v>
      </c>
      <c r="AA45" s="119">
        <v>0</v>
      </c>
    </row>
    <row r="46" spans="1:27">
      <c r="A46" s="119" t="s">
        <v>84</v>
      </c>
      <c r="B46" s="119" t="s">
        <v>32</v>
      </c>
      <c r="C46" s="122">
        <v>319000</v>
      </c>
      <c r="D46" s="122">
        <v>96400</v>
      </c>
      <c r="E46" s="122">
        <v>415400</v>
      </c>
      <c r="F46" s="119">
        <v>200</v>
      </c>
      <c r="G46" s="119">
        <v>7250</v>
      </c>
      <c r="H46" s="119">
        <v>0</v>
      </c>
      <c r="I46" s="119">
        <v>700</v>
      </c>
      <c r="J46" s="119">
        <v>4494</v>
      </c>
      <c r="K46" s="119">
        <v>12644</v>
      </c>
      <c r="L46" s="122">
        <v>413346</v>
      </c>
      <c r="M46" s="119">
        <v>11718</v>
      </c>
      <c r="N46" s="119">
        <v>200</v>
      </c>
      <c r="O46" s="119">
        <v>7078</v>
      </c>
      <c r="P46" s="119">
        <v>0</v>
      </c>
      <c r="Q46" s="119">
        <v>600</v>
      </c>
      <c r="R46" s="119">
        <v>1843</v>
      </c>
      <c r="S46" s="119">
        <v>0</v>
      </c>
      <c r="T46" s="119">
        <v>497</v>
      </c>
      <c r="U46" s="119">
        <v>1500</v>
      </c>
      <c r="V46" s="119">
        <v>0</v>
      </c>
      <c r="W46" s="119">
        <v>0</v>
      </c>
      <c r="X46" s="119">
        <v>0</v>
      </c>
      <c r="Y46" s="119">
        <v>0</v>
      </c>
      <c r="Z46" s="119">
        <v>0</v>
      </c>
      <c r="AA46" s="119">
        <v>0</v>
      </c>
    </row>
    <row r="47" spans="1:27">
      <c r="A47" s="119" t="s">
        <v>85</v>
      </c>
      <c r="B47" s="119" t="s">
        <v>63</v>
      </c>
      <c r="C47" s="122">
        <v>99920</v>
      </c>
      <c r="D47" s="122">
        <v>7475</v>
      </c>
      <c r="E47" s="122">
        <v>107395</v>
      </c>
      <c r="F47" s="119">
        <v>0</v>
      </c>
      <c r="G47" s="119">
        <v>2342</v>
      </c>
      <c r="H47" s="119">
        <v>0</v>
      </c>
      <c r="I47" s="119">
        <v>156</v>
      </c>
      <c r="J47" s="119">
        <v>299</v>
      </c>
      <c r="K47" s="119">
        <v>2797</v>
      </c>
      <c r="L47" s="122">
        <v>100355</v>
      </c>
      <c r="M47" s="119">
        <v>2872</v>
      </c>
      <c r="N47" s="119">
        <v>0</v>
      </c>
      <c r="O47" s="119">
        <v>2427</v>
      </c>
      <c r="P47" s="119">
        <v>0</v>
      </c>
      <c r="Q47" s="119">
        <v>0</v>
      </c>
      <c r="R47" s="119">
        <v>445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19">
        <v>0</v>
      </c>
      <c r="Z47" s="119">
        <v>0</v>
      </c>
      <c r="AA47" s="119">
        <v>0</v>
      </c>
    </row>
    <row r="48" spans="1:27">
      <c r="A48" s="119" t="s">
        <v>86</v>
      </c>
      <c r="B48" s="119" t="s">
        <v>63</v>
      </c>
      <c r="C48" s="122">
        <v>91680</v>
      </c>
      <c r="D48" s="122">
        <v>6625</v>
      </c>
      <c r="E48" s="122">
        <v>98305</v>
      </c>
      <c r="F48" s="119">
        <v>0</v>
      </c>
      <c r="G48" s="119">
        <v>2200</v>
      </c>
      <c r="H48" s="119">
        <v>0</v>
      </c>
      <c r="I48" s="119">
        <v>92</v>
      </c>
      <c r="J48" s="119">
        <v>265</v>
      </c>
      <c r="K48" s="119">
        <v>2557</v>
      </c>
      <c r="L48" s="122">
        <v>94665</v>
      </c>
      <c r="M48" s="119">
        <v>2311</v>
      </c>
      <c r="N48" s="119">
        <v>0</v>
      </c>
      <c r="O48" s="119">
        <v>1954</v>
      </c>
      <c r="P48" s="119">
        <v>0</v>
      </c>
      <c r="Q48" s="119">
        <v>75</v>
      </c>
      <c r="R48" s="119">
        <v>282</v>
      </c>
      <c r="S48" s="119">
        <v>0</v>
      </c>
      <c r="T48" s="119">
        <v>0</v>
      </c>
      <c r="U48" s="119">
        <v>0</v>
      </c>
      <c r="V48" s="119">
        <v>0</v>
      </c>
      <c r="W48" s="119">
        <v>0</v>
      </c>
      <c r="X48" s="119">
        <v>0</v>
      </c>
      <c r="Y48" s="119">
        <v>0</v>
      </c>
      <c r="Z48" s="119">
        <v>0</v>
      </c>
      <c r="AA48" s="119">
        <v>0</v>
      </c>
    </row>
    <row r="49" spans="1:27">
      <c r="A49" s="119" t="s">
        <v>87</v>
      </c>
      <c r="B49" s="119" t="s">
        <v>63</v>
      </c>
      <c r="C49" s="122">
        <v>193760</v>
      </c>
      <c r="D49" s="122">
        <v>15720</v>
      </c>
      <c r="E49" s="122">
        <v>209480</v>
      </c>
      <c r="F49" s="119">
        <v>0</v>
      </c>
      <c r="G49" s="119">
        <v>4499</v>
      </c>
      <c r="H49" s="119">
        <v>0</v>
      </c>
      <c r="I49" s="119">
        <v>345</v>
      </c>
      <c r="J49" s="119">
        <v>655</v>
      </c>
      <c r="K49" s="119">
        <v>5499</v>
      </c>
      <c r="L49" s="122">
        <v>203180</v>
      </c>
      <c r="M49" s="119">
        <v>5967</v>
      </c>
      <c r="N49" s="119">
        <v>0</v>
      </c>
      <c r="O49" s="119">
        <v>5131</v>
      </c>
      <c r="P49" s="119">
        <v>0</v>
      </c>
      <c r="Q49" s="119">
        <v>180</v>
      </c>
      <c r="R49" s="119">
        <v>538</v>
      </c>
      <c r="S49" s="119">
        <v>0</v>
      </c>
      <c r="T49" s="119">
        <v>0</v>
      </c>
      <c r="U49" s="119">
        <v>118</v>
      </c>
      <c r="V49" s="119">
        <v>0</v>
      </c>
      <c r="W49" s="119">
        <v>0</v>
      </c>
      <c r="X49" s="119">
        <v>0</v>
      </c>
      <c r="Y49" s="119">
        <v>0</v>
      </c>
      <c r="Z49" s="119">
        <v>0</v>
      </c>
      <c r="AA49" s="119">
        <v>0</v>
      </c>
    </row>
    <row r="50" spans="1:27">
      <c r="A50" s="119" t="s">
        <v>88</v>
      </c>
      <c r="B50" s="119" t="s">
        <v>160</v>
      </c>
      <c r="C50" s="122">
        <v>27240</v>
      </c>
      <c r="D50" s="122">
        <v>480</v>
      </c>
      <c r="E50" s="122">
        <v>27720</v>
      </c>
      <c r="F50" s="119">
        <v>0</v>
      </c>
      <c r="G50" s="119">
        <v>681</v>
      </c>
      <c r="H50" s="119">
        <v>0</v>
      </c>
      <c r="I50" s="119">
        <v>0</v>
      </c>
      <c r="J50" s="119">
        <v>24</v>
      </c>
      <c r="K50" s="119">
        <v>705</v>
      </c>
      <c r="L50" s="122">
        <v>27720</v>
      </c>
      <c r="M50" s="119">
        <v>660</v>
      </c>
      <c r="N50" s="119">
        <v>0</v>
      </c>
      <c r="O50" s="119">
        <v>636</v>
      </c>
      <c r="P50" s="119">
        <v>0</v>
      </c>
      <c r="Q50" s="119">
        <v>0</v>
      </c>
      <c r="R50" s="119">
        <v>0</v>
      </c>
      <c r="S50" s="119">
        <v>0</v>
      </c>
      <c r="T50" s="119">
        <v>0</v>
      </c>
      <c r="U50" s="119">
        <v>24</v>
      </c>
      <c r="V50" s="119">
        <v>0</v>
      </c>
      <c r="W50" s="119">
        <v>0</v>
      </c>
      <c r="X50" s="119">
        <v>0</v>
      </c>
      <c r="Y50" s="119">
        <v>0</v>
      </c>
      <c r="Z50" s="119">
        <v>0</v>
      </c>
      <c r="AA50" s="119">
        <v>0</v>
      </c>
    </row>
    <row r="51" spans="1:27">
      <c r="A51" s="119" t="s">
        <v>89</v>
      </c>
      <c r="B51" s="119" t="s">
        <v>40</v>
      </c>
      <c r="C51" s="122">
        <v>167840</v>
      </c>
      <c r="D51" s="122">
        <v>12008</v>
      </c>
      <c r="E51" s="122">
        <v>179848</v>
      </c>
      <c r="F51" s="119">
        <v>0</v>
      </c>
      <c r="G51" s="119">
        <v>3433</v>
      </c>
      <c r="H51" s="119">
        <v>0</v>
      </c>
      <c r="I51" s="119">
        <v>763</v>
      </c>
      <c r="J51" s="119">
        <v>610</v>
      </c>
      <c r="K51" s="119">
        <v>4806</v>
      </c>
      <c r="L51" s="122">
        <v>178360</v>
      </c>
      <c r="M51" s="119">
        <v>4680</v>
      </c>
      <c r="N51" s="119">
        <v>0</v>
      </c>
      <c r="O51" s="119">
        <v>3433</v>
      </c>
      <c r="P51" s="119">
        <v>0</v>
      </c>
      <c r="Q51" s="119">
        <v>763</v>
      </c>
      <c r="R51" s="119">
        <v>258</v>
      </c>
      <c r="S51" s="119">
        <v>0</v>
      </c>
      <c r="T51" s="119">
        <v>0</v>
      </c>
      <c r="U51" s="119">
        <v>38</v>
      </c>
      <c r="V51" s="119">
        <v>0</v>
      </c>
      <c r="W51" s="119">
        <v>0</v>
      </c>
      <c r="X51" s="119">
        <v>188</v>
      </c>
      <c r="Y51" s="119">
        <v>0</v>
      </c>
      <c r="Z51" s="119">
        <v>0</v>
      </c>
      <c r="AA51" s="119">
        <v>0</v>
      </c>
    </row>
    <row r="52" spans="1:27">
      <c r="A52" s="119" t="s">
        <v>90</v>
      </c>
      <c r="B52" s="119" t="s">
        <v>45</v>
      </c>
      <c r="C52" s="122">
        <v>37960</v>
      </c>
      <c r="D52" s="122">
        <v>5900</v>
      </c>
      <c r="E52" s="122">
        <v>43860</v>
      </c>
      <c r="F52" s="119">
        <v>0</v>
      </c>
      <c r="G52" s="119">
        <v>949</v>
      </c>
      <c r="H52" s="119">
        <v>0</v>
      </c>
      <c r="I52" s="119">
        <v>0</v>
      </c>
      <c r="J52" s="119">
        <v>236</v>
      </c>
      <c r="K52" s="119">
        <v>1185</v>
      </c>
      <c r="L52" s="122">
        <v>42875</v>
      </c>
      <c r="M52" s="119">
        <v>1072</v>
      </c>
      <c r="N52" s="119">
        <v>0</v>
      </c>
      <c r="O52" s="119">
        <v>877</v>
      </c>
      <c r="P52" s="119">
        <v>0</v>
      </c>
      <c r="Q52" s="119">
        <v>0</v>
      </c>
      <c r="R52" s="119">
        <v>195</v>
      </c>
      <c r="S52" s="119">
        <v>0</v>
      </c>
      <c r="T52" s="119">
        <v>0</v>
      </c>
      <c r="U52" s="119">
        <v>0</v>
      </c>
      <c r="V52" s="119">
        <v>0</v>
      </c>
      <c r="W52" s="119">
        <v>0</v>
      </c>
      <c r="X52" s="119">
        <v>0</v>
      </c>
      <c r="Y52" s="119">
        <v>0</v>
      </c>
      <c r="Z52" s="119">
        <v>0</v>
      </c>
      <c r="AA52" s="119">
        <v>0</v>
      </c>
    </row>
    <row r="53" spans="1:27">
      <c r="A53" s="119" t="s">
        <v>169</v>
      </c>
      <c r="B53" s="119" t="s">
        <v>40</v>
      </c>
      <c r="C53" s="122">
        <v>359560</v>
      </c>
      <c r="D53" s="122">
        <v>27888</v>
      </c>
      <c r="E53" s="122">
        <v>387448</v>
      </c>
      <c r="F53" s="119">
        <v>0</v>
      </c>
      <c r="G53" s="119">
        <v>7606</v>
      </c>
      <c r="H53" s="119">
        <v>0</v>
      </c>
      <c r="I53" s="119">
        <v>1383</v>
      </c>
      <c r="J53" s="119">
        <v>1498</v>
      </c>
      <c r="K53" s="119">
        <v>10487</v>
      </c>
      <c r="L53" s="122">
        <v>374456</v>
      </c>
      <c r="M53" s="119">
        <v>9477</v>
      </c>
      <c r="N53" s="119">
        <v>0</v>
      </c>
      <c r="O53" s="119">
        <v>7111</v>
      </c>
      <c r="P53" s="119">
        <v>0</v>
      </c>
      <c r="Q53" s="119">
        <v>870</v>
      </c>
      <c r="R53" s="119">
        <v>343</v>
      </c>
      <c r="S53" s="119">
        <v>0</v>
      </c>
      <c r="T53" s="119">
        <v>0</v>
      </c>
      <c r="U53" s="119">
        <v>345</v>
      </c>
      <c r="V53" s="119">
        <v>0</v>
      </c>
      <c r="W53" s="119">
        <v>0</v>
      </c>
      <c r="X53" s="119">
        <v>400</v>
      </c>
      <c r="Y53" s="119">
        <v>0</v>
      </c>
      <c r="Z53" s="119">
        <v>204</v>
      </c>
      <c r="AA53" s="119">
        <v>204</v>
      </c>
    </row>
    <row r="54" spans="1:27">
      <c r="A54" s="119" t="s">
        <v>92</v>
      </c>
      <c r="B54" s="119" t="s">
        <v>61</v>
      </c>
      <c r="C54" s="122">
        <v>33040</v>
      </c>
      <c r="D54" s="122">
        <v>3940</v>
      </c>
      <c r="E54" s="122">
        <v>36980</v>
      </c>
      <c r="F54" s="119">
        <v>0</v>
      </c>
      <c r="G54" s="119">
        <v>826</v>
      </c>
      <c r="H54" s="119">
        <v>0</v>
      </c>
      <c r="I54" s="119">
        <v>0</v>
      </c>
      <c r="J54" s="119">
        <v>252</v>
      </c>
      <c r="K54" s="119">
        <v>1078</v>
      </c>
      <c r="L54" s="122">
        <v>36095</v>
      </c>
      <c r="M54" s="119">
        <v>993</v>
      </c>
      <c r="N54" s="119">
        <v>0</v>
      </c>
      <c r="O54" s="119">
        <v>800</v>
      </c>
      <c r="P54" s="119">
        <v>0</v>
      </c>
      <c r="Q54" s="119">
        <v>0</v>
      </c>
      <c r="R54" s="119">
        <v>0</v>
      </c>
      <c r="S54" s="119">
        <v>0</v>
      </c>
      <c r="T54" s="119">
        <v>129</v>
      </c>
      <c r="U54" s="119">
        <v>32</v>
      </c>
      <c r="V54" s="119">
        <v>0</v>
      </c>
      <c r="W54" s="119">
        <v>0</v>
      </c>
      <c r="X54" s="119">
        <v>0</v>
      </c>
      <c r="Y54" s="119">
        <v>32</v>
      </c>
      <c r="Z54" s="119">
        <v>0</v>
      </c>
      <c r="AA54" s="119">
        <v>0</v>
      </c>
    </row>
    <row r="55" spans="1:27">
      <c r="A55" s="119" t="s">
        <v>93</v>
      </c>
      <c r="B55" s="119" t="s">
        <v>45</v>
      </c>
      <c r="C55" s="122">
        <v>66685</v>
      </c>
      <c r="D55" s="122">
        <v>20036</v>
      </c>
      <c r="E55" s="122">
        <v>86721</v>
      </c>
      <c r="F55" s="119">
        <v>153</v>
      </c>
      <c r="G55" s="119">
        <v>0</v>
      </c>
      <c r="H55" s="119">
        <v>1608</v>
      </c>
      <c r="I55" s="119">
        <v>40</v>
      </c>
      <c r="J55" s="119">
        <v>999</v>
      </c>
      <c r="K55" s="119">
        <v>2800</v>
      </c>
      <c r="L55" s="122">
        <v>86721</v>
      </c>
      <c r="M55" s="119">
        <v>2590</v>
      </c>
      <c r="N55" s="119">
        <v>129</v>
      </c>
      <c r="O55" s="119">
        <v>0</v>
      </c>
      <c r="P55" s="119">
        <v>1528</v>
      </c>
      <c r="Q55" s="119">
        <v>27</v>
      </c>
      <c r="R55" s="119">
        <v>268</v>
      </c>
      <c r="S55" s="119">
        <v>0</v>
      </c>
      <c r="T55" s="119">
        <v>91</v>
      </c>
      <c r="U55" s="119">
        <v>113</v>
      </c>
      <c r="V55" s="119">
        <v>0</v>
      </c>
      <c r="W55" s="119">
        <v>23</v>
      </c>
      <c r="X55" s="119">
        <v>206</v>
      </c>
      <c r="Y55" s="119">
        <v>0</v>
      </c>
      <c r="Z55" s="119">
        <v>186</v>
      </c>
      <c r="AA55" s="119">
        <v>19</v>
      </c>
    </row>
    <row r="56" spans="1:27">
      <c r="A56" s="119" t="s">
        <v>94</v>
      </c>
      <c r="B56" s="119" t="s">
        <v>61</v>
      </c>
      <c r="C56" s="122">
        <v>62770</v>
      </c>
      <c r="D56" s="122">
        <v>14461</v>
      </c>
      <c r="E56" s="122">
        <v>77231</v>
      </c>
      <c r="F56" s="119">
        <v>1234</v>
      </c>
      <c r="G56" s="119">
        <v>0</v>
      </c>
      <c r="H56" s="119">
        <v>1234</v>
      </c>
      <c r="I56" s="119">
        <v>181</v>
      </c>
      <c r="J56" s="119">
        <v>706</v>
      </c>
      <c r="K56" s="119">
        <v>3355</v>
      </c>
      <c r="L56" s="122">
        <v>57371</v>
      </c>
      <c r="M56" s="119">
        <v>3839</v>
      </c>
      <c r="N56" s="119">
        <v>1299</v>
      </c>
      <c r="O56" s="119">
        <v>0</v>
      </c>
      <c r="P56" s="119">
        <v>1186</v>
      </c>
      <c r="Q56" s="119">
        <v>23</v>
      </c>
      <c r="R56" s="119">
        <v>875</v>
      </c>
      <c r="S56" s="119">
        <v>0</v>
      </c>
      <c r="T56" s="119">
        <v>201</v>
      </c>
      <c r="U56" s="119">
        <v>99</v>
      </c>
      <c r="V56" s="119">
        <v>30</v>
      </c>
      <c r="W56" s="119">
        <v>0</v>
      </c>
      <c r="X56" s="119">
        <v>103</v>
      </c>
      <c r="Y56" s="119">
        <v>0</v>
      </c>
      <c r="Z56" s="119">
        <v>23</v>
      </c>
      <c r="AA56" s="119">
        <v>0</v>
      </c>
    </row>
    <row r="57" spans="1:27">
      <c r="A57" s="119" t="s">
        <v>96</v>
      </c>
      <c r="B57" s="119" t="s">
        <v>63</v>
      </c>
      <c r="C57" s="122">
        <v>67080</v>
      </c>
      <c r="D57" s="122">
        <v>5044</v>
      </c>
      <c r="E57" s="122">
        <v>72124</v>
      </c>
      <c r="F57" s="119">
        <v>0</v>
      </c>
      <c r="G57" s="119">
        <v>1607</v>
      </c>
      <c r="H57" s="119">
        <v>0</v>
      </c>
      <c r="I57" s="119">
        <v>70</v>
      </c>
      <c r="J57" s="119">
        <v>283</v>
      </c>
      <c r="K57" s="119">
        <v>1960</v>
      </c>
      <c r="L57" s="122">
        <v>67364</v>
      </c>
      <c r="M57" s="119">
        <v>1655</v>
      </c>
      <c r="N57" s="119">
        <v>0</v>
      </c>
      <c r="O57" s="119">
        <v>1421</v>
      </c>
      <c r="P57" s="119">
        <v>0</v>
      </c>
      <c r="Q57" s="119">
        <v>0</v>
      </c>
      <c r="R57" s="119">
        <v>0</v>
      </c>
      <c r="S57" s="119">
        <v>0</v>
      </c>
      <c r="T57" s="119">
        <v>56</v>
      </c>
      <c r="U57" s="119">
        <v>81</v>
      </c>
      <c r="V57" s="119">
        <v>34</v>
      </c>
      <c r="W57" s="119">
        <v>0</v>
      </c>
      <c r="X57" s="119">
        <v>0</v>
      </c>
      <c r="Y57" s="119">
        <v>0</v>
      </c>
      <c r="Z57" s="119">
        <v>63</v>
      </c>
      <c r="AA57" s="119">
        <v>0</v>
      </c>
    </row>
    <row r="58" spans="1:27">
      <c r="A58" s="119" t="s">
        <v>97</v>
      </c>
      <c r="B58" s="119" t="s">
        <v>34</v>
      </c>
      <c r="C58" s="122">
        <v>66032</v>
      </c>
      <c r="D58" s="122">
        <v>810</v>
      </c>
      <c r="E58" s="122">
        <v>66842</v>
      </c>
      <c r="F58" s="119">
        <v>739</v>
      </c>
      <c r="G58" s="119">
        <v>1424</v>
      </c>
      <c r="H58" s="119">
        <v>140</v>
      </c>
      <c r="I58" s="119">
        <v>325</v>
      </c>
      <c r="J58" s="119">
        <v>45</v>
      </c>
      <c r="K58" s="119">
        <v>2673</v>
      </c>
      <c r="L58" s="122">
        <v>54617</v>
      </c>
      <c r="M58" s="119">
        <v>2243</v>
      </c>
      <c r="N58" s="119">
        <v>662</v>
      </c>
      <c r="O58" s="119">
        <v>1114</v>
      </c>
      <c r="P58" s="119">
        <v>142</v>
      </c>
      <c r="Q58" s="119">
        <v>280</v>
      </c>
      <c r="R58" s="119">
        <v>0</v>
      </c>
      <c r="S58" s="119">
        <v>0</v>
      </c>
      <c r="T58" s="119">
        <v>45</v>
      </c>
      <c r="U58" s="119">
        <v>0</v>
      </c>
      <c r="V58" s="119">
        <v>0</v>
      </c>
      <c r="W58" s="119">
        <v>0</v>
      </c>
      <c r="X58" s="119">
        <v>0</v>
      </c>
      <c r="Y58" s="119">
        <v>0</v>
      </c>
      <c r="Z58" s="119">
        <v>0</v>
      </c>
      <c r="AA58" s="119">
        <v>0</v>
      </c>
    </row>
    <row r="59" spans="1:27">
      <c r="A59" s="119" t="s">
        <v>98</v>
      </c>
      <c r="B59" s="119" t="s">
        <v>61</v>
      </c>
      <c r="C59" s="122">
        <v>49585</v>
      </c>
      <c r="D59" s="122">
        <v>5670</v>
      </c>
      <c r="E59" s="122">
        <v>55255</v>
      </c>
      <c r="F59" s="119">
        <v>965</v>
      </c>
      <c r="G59" s="119">
        <v>0</v>
      </c>
      <c r="H59" s="119">
        <v>965</v>
      </c>
      <c r="I59" s="119">
        <v>154</v>
      </c>
      <c r="J59" s="119">
        <v>252</v>
      </c>
      <c r="K59" s="119">
        <v>2336</v>
      </c>
      <c r="L59" s="122">
        <v>52535</v>
      </c>
      <c r="M59" s="119">
        <v>2121</v>
      </c>
      <c r="N59" s="119">
        <v>879</v>
      </c>
      <c r="O59" s="119">
        <v>0</v>
      </c>
      <c r="P59" s="119">
        <v>885</v>
      </c>
      <c r="Q59" s="119">
        <v>78</v>
      </c>
      <c r="R59" s="119">
        <v>143</v>
      </c>
      <c r="S59" s="119">
        <v>0</v>
      </c>
      <c r="T59" s="119">
        <v>0</v>
      </c>
      <c r="U59" s="119">
        <v>136</v>
      </c>
      <c r="V59" s="119">
        <v>0</v>
      </c>
      <c r="W59" s="119">
        <v>0</v>
      </c>
      <c r="X59" s="119">
        <v>0</v>
      </c>
      <c r="Y59" s="119">
        <v>0</v>
      </c>
      <c r="Z59" s="119">
        <v>0</v>
      </c>
      <c r="AA59" s="119">
        <v>0</v>
      </c>
    </row>
    <row r="60" spans="1:27">
      <c r="A60" s="119" t="s">
        <v>99</v>
      </c>
      <c r="B60" s="119" t="s">
        <v>32</v>
      </c>
      <c r="C60" s="122">
        <v>131840</v>
      </c>
      <c r="D60" s="122">
        <v>0</v>
      </c>
      <c r="E60" s="122">
        <v>131840</v>
      </c>
      <c r="F60" s="119">
        <v>0</v>
      </c>
      <c r="G60" s="119">
        <v>3204</v>
      </c>
      <c r="H60" s="119">
        <v>0</v>
      </c>
      <c r="I60" s="119">
        <v>92</v>
      </c>
      <c r="J60" s="119">
        <v>0</v>
      </c>
      <c r="K60" s="119">
        <v>3296</v>
      </c>
      <c r="L60" s="122">
        <v>124240</v>
      </c>
      <c r="M60" s="119">
        <v>2996</v>
      </c>
      <c r="N60" s="119">
        <v>0</v>
      </c>
      <c r="O60" s="119">
        <v>2937</v>
      </c>
      <c r="P60" s="119">
        <v>0</v>
      </c>
      <c r="Q60" s="119">
        <v>59</v>
      </c>
      <c r="R60" s="119">
        <v>0</v>
      </c>
      <c r="S60" s="119">
        <v>0</v>
      </c>
      <c r="T60" s="119">
        <v>0</v>
      </c>
      <c r="U60" s="119">
        <v>0</v>
      </c>
      <c r="V60" s="119">
        <v>0</v>
      </c>
      <c r="W60" s="119">
        <v>0</v>
      </c>
      <c r="X60" s="119">
        <v>0</v>
      </c>
      <c r="Y60" s="119">
        <v>0</v>
      </c>
      <c r="Z60" s="119">
        <v>0</v>
      </c>
      <c r="AA60" s="119">
        <v>0</v>
      </c>
    </row>
    <row r="61" spans="1:27">
      <c r="A61" s="119" t="s">
        <v>170</v>
      </c>
      <c r="B61" s="119" t="s">
        <v>63</v>
      </c>
      <c r="C61" s="122">
        <v>135919.5</v>
      </c>
      <c r="D61" s="122">
        <v>9455</v>
      </c>
      <c r="E61" s="122">
        <v>145374.5</v>
      </c>
      <c r="F61" s="119">
        <v>1265</v>
      </c>
      <c r="G61" s="119">
        <v>0</v>
      </c>
      <c r="H61" s="119">
        <v>3963</v>
      </c>
      <c r="I61" s="119">
        <v>119</v>
      </c>
      <c r="J61" s="119">
        <v>391</v>
      </c>
      <c r="K61" s="119">
        <v>5738</v>
      </c>
      <c r="L61" s="122">
        <v>145374.5</v>
      </c>
      <c r="M61" s="119">
        <v>5553</v>
      </c>
      <c r="N61" s="119">
        <v>1421</v>
      </c>
      <c r="O61" s="119">
        <v>0</v>
      </c>
      <c r="P61" s="119">
        <v>3622</v>
      </c>
      <c r="Q61" s="119">
        <v>119</v>
      </c>
      <c r="R61" s="119">
        <v>327</v>
      </c>
      <c r="S61" s="119">
        <v>0</v>
      </c>
      <c r="T61" s="119">
        <v>0</v>
      </c>
      <c r="U61" s="119">
        <v>64</v>
      </c>
      <c r="V61" s="119">
        <v>0</v>
      </c>
      <c r="W61" s="119">
        <v>0</v>
      </c>
      <c r="X61" s="119">
        <v>0</v>
      </c>
      <c r="Y61" s="119">
        <v>0</v>
      </c>
      <c r="Z61" s="119">
        <v>0</v>
      </c>
      <c r="AA61" s="119">
        <v>0</v>
      </c>
    </row>
    <row r="62" spans="1:27">
      <c r="A62" s="119" t="s">
        <v>101</v>
      </c>
      <c r="B62" s="119" t="s">
        <v>61</v>
      </c>
      <c r="C62" s="122">
        <v>70840</v>
      </c>
      <c r="D62" s="122">
        <v>16466</v>
      </c>
      <c r="E62" s="122">
        <v>87306</v>
      </c>
      <c r="F62" s="119">
        <v>0</v>
      </c>
      <c r="G62" s="119">
        <v>114</v>
      </c>
      <c r="H62" s="119">
        <v>1602</v>
      </c>
      <c r="I62" s="119">
        <v>55</v>
      </c>
      <c r="J62" s="119">
        <v>761</v>
      </c>
      <c r="K62" s="119">
        <v>2532</v>
      </c>
      <c r="L62" s="122">
        <v>75660</v>
      </c>
      <c r="M62" s="119">
        <v>1930</v>
      </c>
      <c r="N62" s="119">
        <v>0</v>
      </c>
      <c r="O62" s="119">
        <v>112</v>
      </c>
      <c r="P62" s="119">
        <v>1128</v>
      </c>
      <c r="Q62" s="119">
        <v>55</v>
      </c>
      <c r="R62" s="119">
        <v>300</v>
      </c>
      <c r="S62" s="119">
        <v>0</v>
      </c>
      <c r="T62" s="119">
        <v>12</v>
      </c>
      <c r="U62" s="119">
        <v>282</v>
      </c>
      <c r="V62" s="119">
        <v>0</v>
      </c>
      <c r="W62" s="119">
        <v>0</v>
      </c>
      <c r="X62" s="119">
        <v>9</v>
      </c>
      <c r="Y62" s="119">
        <v>0</v>
      </c>
      <c r="Z62" s="119">
        <v>0</v>
      </c>
      <c r="AA62" s="119">
        <v>32</v>
      </c>
    </row>
    <row r="63" spans="1:27">
      <c r="A63" s="119" t="s">
        <v>102</v>
      </c>
      <c r="B63" s="119" t="s">
        <v>63</v>
      </c>
      <c r="C63" s="122">
        <v>36000</v>
      </c>
      <c r="D63" s="122">
        <v>0</v>
      </c>
      <c r="E63" s="122">
        <v>36000</v>
      </c>
      <c r="F63" s="119">
        <v>0</v>
      </c>
      <c r="G63" s="119">
        <v>900</v>
      </c>
      <c r="H63" s="119">
        <v>0</v>
      </c>
      <c r="I63" s="119">
        <v>0</v>
      </c>
      <c r="J63" s="119">
        <v>0</v>
      </c>
      <c r="K63" s="119">
        <v>900</v>
      </c>
      <c r="L63" s="122">
        <v>36000</v>
      </c>
      <c r="M63" s="119">
        <v>836</v>
      </c>
      <c r="N63" s="119">
        <v>0</v>
      </c>
      <c r="O63" s="119">
        <v>836</v>
      </c>
      <c r="P63" s="119">
        <v>0</v>
      </c>
      <c r="Q63" s="119">
        <v>0</v>
      </c>
      <c r="R63" s="119">
        <v>0</v>
      </c>
      <c r="S63" s="119">
        <v>0</v>
      </c>
      <c r="T63" s="119">
        <v>0</v>
      </c>
      <c r="U63" s="119">
        <v>0</v>
      </c>
      <c r="V63" s="119">
        <v>0</v>
      </c>
      <c r="W63" s="119">
        <v>0</v>
      </c>
      <c r="X63" s="119">
        <v>0</v>
      </c>
      <c r="Y63" s="119">
        <v>0</v>
      </c>
      <c r="Z63" s="119">
        <v>0</v>
      </c>
      <c r="AA63" s="119">
        <v>0</v>
      </c>
    </row>
    <row r="64" spans="1:27">
      <c r="A64" s="119" t="s">
        <v>171</v>
      </c>
      <c r="B64" s="119" t="s">
        <v>63</v>
      </c>
      <c r="C64" s="122">
        <v>133100</v>
      </c>
      <c r="D64" s="122">
        <v>34219</v>
      </c>
      <c r="E64" s="122">
        <v>167319</v>
      </c>
      <c r="F64" s="119">
        <v>2308</v>
      </c>
      <c r="G64" s="119">
        <v>0</v>
      </c>
      <c r="H64" s="119">
        <v>2855</v>
      </c>
      <c r="I64" s="119">
        <v>184</v>
      </c>
      <c r="J64" s="119">
        <v>1535</v>
      </c>
      <c r="K64" s="119">
        <v>6882</v>
      </c>
      <c r="L64" s="122">
        <v>167319</v>
      </c>
      <c r="M64" s="119">
        <v>7513</v>
      </c>
      <c r="N64" s="119">
        <v>2372</v>
      </c>
      <c r="O64" s="119">
        <v>0</v>
      </c>
      <c r="P64" s="119">
        <v>3343</v>
      </c>
      <c r="Q64" s="119">
        <v>221</v>
      </c>
      <c r="R64" s="119">
        <v>782</v>
      </c>
      <c r="S64" s="119">
        <v>0</v>
      </c>
      <c r="T64" s="119">
        <v>27</v>
      </c>
      <c r="U64" s="119">
        <v>202</v>
      </c>
      <c r="V64" s="119">
        <v>51</v>
      </c>
      <c r="W64" s="119">
        <v>32</v>
      </c>
      <c r="X64" s="119">
        <v>250</v>
      </c>
      <c r="Y64" s="119">
        <v>0</v>
      </c>
      <c r="Z64" s="119">
        <v>132</v>
      </c>
      <c r="AA64" s="119">
        <v>101</v>
      </c>
    </row>
    <row r="65" spans="1:27">
      <c r="A65" s="119" t="s">
        <v>104</v>
      </c>
      <c r="B65" s="119" t="s">
        <v>40</v>
      </c>
      <c r="C65" s="122">
        <v>87555</v>
      </c>
      <c r="D65" s="122">
        <v>19755</v>
      </c>
      <c r="E65" s="122">
        <v>107310</v>
      </c>
      <c r="F65" s="119">
        <v>1887</v>
      </c>
      <c r="G65" s="119">
        <v>67</v>
      </c>
      <c r="H65" s="119">
        <v>1819</v>
      </c>
      <c r="I65" s="119">
        <v>67</v>
      </c>
      <c r="J65" s="119">
        <v>819</v>
      </c>
      <c r="K65" s="119">
        <v>4659</v>
      </c>
      <c r="L65" s="122">
        <v>106550</v>
      </c>
      <c r="M65" s="119">
        <v>4726</v>
      </c>
      <c r="N65" s="119">
        <v>1887</v>
      </c>
      <c r="O65" s="119">
        <v>67</v>
      </c>
      <c r="P65" s="119">
        <v>1819</v>
      </c>
      <c r="Q65" s="119">
        <v>52</v>
      </c>
      <c r="R65" s="119">
        <v>781</v>
      </c>
      <c r="S65" s="119">
        <v>0</v>
      </c>
      <c r="T65" s="119">
        <v>0</v>
      </c>
      <c r="U65" s="119">
        <v>90</v>
      </c>
      <c r="V65" s="119">
        <v>0</v>
      </c>
      <c r="W65" s="119">
        <v>0</v>
      </c>
      <c r="X65" s="119">
        <v>30</v>
      </c>
      <c r="Y65" s="119">
        <v>0</v>
      </c>
      <c r="Z65" s="119">
        <v>0</v>
      </c>
      <c r="AA65" s="119">
        <v>0</v>
      </c>
    </row>
    <row r="66" spans="1:27">
      <c r="A66" s="119" t="s">
        <v>172</v>
      </c>
      <c r="B66" s="119" t="s">
        <v>45</v>
      </c>
      <c r="C66" s="122">
        <v>120745</v>
      </c>
      <c r="D66" s="122">
        <v>0</v>
      </c>
      <c r="E66" s="122">
        <v>120745</v>
      </c>
      <c r="F66" s="119">
        <v>101</v>
      </c>
      <c r="G66" s="119">
        <v>2611</v>
      </c>
      <c r="H66" s="119">
        <v>0</v>
      </c>
      <c r="I66" s="119">
        <v>395</v>
      </c>
      <c r="J66" s="119">
        <v>0</v>
      </c>
      <c r="K66" s="119">
        <v>3107</v>
      </c>
      <c r="L66" s="122">
        <v>118695</v>
      </c>
      <c r="M66" s="119">
        <v>2931</v>
      </c>
      <c r="N66" s="119">
        <v>51</v>
      </c>
      <c r="O66" s="119">
        <v>2530</v>
      </c>
      <c r="P66" s="119">
        <v>0</v>
      </c>
      <c r="Q66" s="119">
        <v>350</v>
      </c>
      <c r="R66" s="119">
        <v>0</v>
      </c>
      <c r="S66" s="119">
        <v>0</v>
      </c>
      <c r="T66" s="119">
        <v>0</v>
      </c>
      <c r="U66" s="119">
        <v>0</v>
      </c>
      <c r="V66" s="119">
        <v>0</v>
      </c>
      <c r="W66" s="119">
        <v>0</v>
      </c>
      <c r="X66" s="119">
        <v>0</v>
      </c>
      <c r="Y66" s="119">
        <v>0</v>
      </c>
      <c r="Z66" s="119">
        <v>0</v>
      </c>
      <c r="AA66" s="119">
        <v>0</v>
      </c>
    </row>
    <row r="67" spans="1:27">
      <c r="A67" s="119" t="s">
        <v>106</v>
      </c>
      <c r="B67" s="119" t="s">
        <v>160</v>
      </c>
      <c r="C67" s="122">
        <v>52920</v>
      </c>
      <c r="D67" s="122">
        <v>4235</v>
      </c>
      <c r="E67" s="122">
        <v>57155</v>
      </c>
      <c r="F67" s="119">
        <v>648</v>
      </c>
      <c r="G67" s="119">
        <v>0</v>
      </c>
      <c r="H67" s="119">
        <v>1184</v>
      </c>
      <c r="I67" s="119">
        <v>58</v>
      </c>
      <c r="J67" s="119">
        <v>176</v>
      </c>
      <c r="K67" s="119">
        <v>2066</v>
      </c>
      <c r="L67" s="122">
        <v>57155</v>
      </c>
      <c r="M67" s="119">
        <v>1968</v>
      </c>
      <c r="N67" s="119">
        <v>648</v>
      </c>
      <c r="O67" s="119">
        <v>0</v>
      </c>
      <c r="P67" s="119">
        <v>1146</v>
      </c>
      <c r="Q67" s="119">
        <v>51</v>
      </c>
      <c r="R67" s="119">
        <v>90</v>
      </c>
      <c r="S67" s="119">
        <v>0</v>
      </c>
      <c r="T67" s="119">
        <v>0</v>
      </c>
      <c r="U67" s="119">
        <v>33</v>
      </c>
      <c r="V67" s="119">
        <v>0</v>
      </c>
      <c r="W67" s="119">
        <v>0</v>
      </c>
      <c r="X67" s="119">
        <v>0</v>
      </c>
      <c r="Y67" s="119">
        <v>0</v>
      </c>
      <c r="Z67" s="119">
        <v>0</v>
      </c>
      <c r="AA67" s="119">
        <v>0</v>
      </c>
    </row>
    <row r="68" spans="1:27">
      <c r="A68" s="119" t="s">
        <v>107</v>
      </c>
      <c r="B68" s="119" t="s">
        <v>45</v>
      </c>
      <c r="C68" s="122">
        <v>59520</v>
      </c>
      <c r="D68" s="122">
        <v>0</v>
      </c>
      <c r="E68" s="122">
        <v>59520</v>
      </c>
      <c r="F68" s="119">
        <v>0</v>
      </c>
      <c r="G68" s="119">
        <v>1452</v>
      </c>
      <c r="H68" s="119">
        <v>0</v>
      </c>
      <c r="I68" s="119">
        <v>36</v>
      </c>
      <c r="J68" s="119">
        <v>0</v>
      </c>
      <c r="K68" s="119">
        <v>1488</v>
      </c>
      <c r="L68" s="122">
        <v>59520</v>
      </c>
      <c r="M68" s="119">
        <v>1384</v>
      </c>
      <c r="N68" s="119">
        <v>0</v>
      </c>
      <c r="O68" s="119">
        <v>1362</v>
      </c>
      <c r="P68" s="119">
        <v>0</v>
      </c>
      <c r="Q68" s="119">
        <v>22</v>
      </c>
      <c r="R68" s="119">
        <v>0</v>
      </c>
      <c r="S68" s="119">
        <v>0</v>
      </c>
      <c r="T68" s="119">
        <v>0</v>
      </c>
      <c r="U68" s="119">
        <v>0</v>
      </c>
      <c r="V68" s="119">
        <v>0</v>
      </c>
      <c r="W68" s="119">
        <v>0</v>
      </c>
      <c r="X68" s="119">
        <v>0</v>
      </c>
      <c r="Y68" s="119">
        <v>0</v>
      </c>
      <c r="Z68" s="119">
        <v>0</v>
      </c>
      <c r="AA68" s="119">
        <v>0</v>
      </c>
    </row>
    <row r="69" spans="1:27">
      <c r="A69" s="119" t="s">
        <v>108</v>
      </c>
      <c r="B69" s="119" t="s">
        <v>45</v>
      </c>
      <c r="C69" s="122">
        <v>56510</v>
      </c>
      <c r="D69" s="122">
        <v>3958</v>
      </c>
      <c r="E69" s="122">
        <v>60468</v>
      </c>
      <c r="F69" s="119">
        <v>158</v>
      </c>
      <c r="G69" s="119">
        <v>1084</v>
      </c>
      <c r="H69" s="119">
        <v>0</v>
      </c>
      <c r="I69" s="119">
        <v>309</v>
      </c>
      <c r="J69" s="119">
        <v>207</v>
      </c>
      <c r="K69" s="119">
        <v>1758</v>
      </c>
      <c r="L69" s="122">
        <v>55742</v>
      </c>
      <c r="M69" s="119">
        <v>1570</v>
      </c>
      <c r="N69" s="119">
        <v>135</v>
      </c>
      <c r="O69" s="119">
        <v>1023</v>
      </c>
      <c r="P69" s="119">
        <v>0</v>
      </c>
      <c r="Q69" s="119">
        <v>262</v>
      </c>
      <c r="R69" s="119">
        <v>0</v>
      </c>
      <c r="S69" s="119">
        <v>0</v>
      </c>
      <c r="T69" s="119">
        <v>84</v>
      </c>
      <c r="U69" s="119">
        <v>66</v>
      </c>
      <c r="V69" s="119">
        <v>0</v>
      </c>
      <c r="W69" s="119">
        <v>0</v>
      </c>
      <c r="X69" s="119">
        <v>0</v>
      </c>
      <c r="Y69" s="119">
        <v>0</v>
      </c>
      <c r="Z69" s="119">
        <v>0</v>
      </c>
      <c r="AA69" s="119">
        <v>0</v>
      </c>
    </row>
    <row r="70" spans="1:27">
      <c r="A70" s="119" t="s">
        <v>109</v>
      </c>
      <c r="B70" s="119" t="s">
        <v>61</v>
      </c>
      <c r="C70" s="122">
        <v>54860</v>
      </c>
      <c r="D70" s="122">
        <v>17450</v>
      </c>
      <c r="E70" s="122">
        <v>72310</v>
      </c>
      <c r="F70" s="119">
        <v>612</v>
      </c>
      <c r="G70" s="119">
        <v>1275</v>
      </c>
      <c r="H70" s="119">
        <v>0</v>
      </c>
      <c r="I70" s="119">
        <v>20</v>
      </c>
      <c r="J70" s="119">
        <v>725</v>
      </c>
      <c r="K70" s="119">
        <v>2632</v>
      </c>
      <c r="L70" s="122">
        <v>72310</v>
      </c>
      <c r="M70" s="119">
        <v>2820</v>
      </c>
      <c r="N70" s="119">
        <v>612</v>
      </c>
      <c r="O70" s="119">
        <v>1327</v>
      </c>
      <c r="P70" s="119">
        <v>0</v>
      </c>
      <c r="Q70" s="119">
        <v>20</v>
      </c>
      <c r="R70" s="119">
        <v>723</v>
      </c>
      <c r="S70" s="119">
        <v>0</v>
      </c>
      <c r="T70" s="119">
        <v>34</v>
      </c>
      <c r="U70" s="119">
        <v>104</v>
      </c>
      <c r="V70" s="119">
        <v>0</v>
      </c>
      <c r="W70" s="119">
        <v>0</v>
      </c>
      <c r="X70" s="119">
        <v>0</v>
      </c>
      <c r="Y70" s="119">
        <v>0</v>
      </c>
      <c r="Z70" s="119">
        <v>0</v>
      </c>
      <c r="AA70" s="119">
        <v>0</v>
      </c>
    </row>
    <row r="71" spans="1:27">
      <c r="A71" s="119" t="s">
        <v>110</v>
      </c>
      <c r="B71" s="119" t="s">
        <v>40</v>
      </c>
      <c r="C71" s="122">
        <v>58480</v>
      </c>
      <c r="D71" s="122">
        <v>0</v>
      </c>
      <c r="E71" s="122">
        <v>58480</v>
      </c>
      <c r="F71" s="119">
        <v>0</v>
      </c>
      <c r="G71" s="119">
        <v>1430</v>
      </c>
      <c r="H71" s="119">
        <v>32</v>
      </c>
      <c r="I71" s="119">
        <v>0</v>
      </c>
      <c r="J71" s="119">
        <v>0</v>
      </c>
      <c r="K71" s="119">
        <v>1462</v>
      </c>
      <c r="L71" s="122">
        <v>53760</v>
      </c>
      <c r="M71" s="119">
        <v>1309</v>
      </c>
      <c r="N71" s="119">
        <v>0</v>
      </c>
      <c r="O71" s="119">
        <v>1279</v>
      </c>
      <c r="P71" s="119">
        <v>30</v>
      </c>
      <c r="Q71" s="119"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</row>
    <row r="72" spans="1:27">
      <c r="A72" s="119" t="s">
        <v>111</v>
      </c>
      <c r="B72" s="119" t="s">
        <v>32</v>
      </c>
      <c r="C72" s="122">
        <v>38720</v>
      </c>
      <c r="D72" s="122">
        <v>2730</v>
      </c>
      <c r="E72" s="122">
        <v>41450</v>
      </c>
      <c r="F72" s="119">
        <v>0</v>
      </c>
      <c r="G72" s="119">
        <v>880</v>
      </c>
      <c r="H72" s="119">
        <v>0</v>
      </c>
      <c r="I72" s="119">
        <v>88</v>
      </c>
      <c r="J72" s="119">
        <v>140</v>
      </c>
      <c r="K72" s="119">
        <v>1108</v>
      </c>
      <c r="L72" s="122">
        <v>34440</v>
      </c>
      <c r="M72" s="119">
        <v>836</v>
      </c>
      <c r="N72" s="119">
        <v>0</v>
      </c>
      <c r="O72" s="119">
        <v>665</v>
      </c>
      <c r="P72" s="119">
        <v>0</v>
      </c>
      <c r="Q72" s="119">
        <v>0</v>
      </c>
      <c r="R72" s="119">
        <v>0</v>
      </c>
      <c r="S72" s="119">
        <v>0</v>
      </c>
      <c r="T72" s="119">
        <v>35</v>
      </c>
      <c r="U72" s="119">
        <v>136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</row>
    <row r="73" spans="1:27">
      <c r="A73" s="119" t="s">
        <v>112</v>
      </c>
      <c r="B73" s="119" t="s">
        <v>45</v>
      </c>
      <c r="C73" s="122">
        <v>38640</v>
      </c>
      <c r="D73" s="122">
        <v>0</v>
      </c>
      <c r="E73" s="122">
        <v>38640</v>
      </c>
      <c r="F73" s="119">
        <v>0</v>
      </c>
      <c r="G73" s="119">
        <v>886</v>
      </c>
      <c r="H73" s="119">
        <v>0</v>
      </c>
      <c r="I73" s="119">
        <v>80</v>
      </c>
      <c r="J73" s="119">
        <v>0</v>
      </c>
      <c r="K73" s="119">
        <v>966</v>
      </c>
      <c r="L73" s="122">
        <v>36040</v>
      </c>
      <c r="M73" s="119">
        <v>1289</v>
      </c>
      <c r="N73" s="119">
        <v>0</v>
      </c>
      <c r="O73" s="119">
        <v>798</v>
      </c>
      <c r="P73" s="119">
        <v>0</v>
      </c>
      <c r="Q73" s="119">
        <v>28</v>
      </c>
      <c r="R73" s="119">
        <v>273</v>
      </c>
      <c r="S73" s="119">
        <v>0</v>
      </c>
      <c r="T73" s="119">
        <v>0</v>
      </c>
      <c r="U73" s="119">
        <v>15</v>
      </c>
      <c r="V73" s="119">
        <v>0</v>
      </c>
      <c r="W73" s="119">
        <v>0</v>
      </c>
      <c r="X73" s="119">
        <v>0</v>
      </c>
      <c r="Y73" s="119">
        <v>175</v>
      </c>
      <c r="Z73" s="119">
        <v>0</v>
      </c>
      <c r="AA73" s="119">
        <v>0</v>
      </c>
    </row>
    <row r="74" spans="1:27">
      <c r="A74" s="119" t="s">
        <v>113</v>
      </c>
      <c r="B74" s="119" t="s">
        <v>63</v>
      </c>
      <c r="C74" s="122">
        <v>20360</v>
      </c>
      <c r="D74" s="122">
        <v>5953</v>
      </c>
      <c r="E74" s="122">
        <v>26313</v>
      </c>
      <c r="F74" s="119">
        <v>0</v>
      </c>
      <c r="G74" s="119">
        <v>407</v>
      </c>
      <c r="H74" s="119">
        <v>0</v>
      </c>
      <c r="I74" s="119">
        <v>102</v>
      </c>
      <c r="J74" s="119">
        <v>256</v>
      </c>
      <c r="K74" s="119">
        <v>765</v>
      </c>
      <c r="L74" s="122">
        <v>22418</v>
      </c>
      <c r="M74" s="119">
        <v>500</v>
      </c>
      <c r="N74" s="119">
        <v>4</v>
      </c>
      <c r="O74" s="119">
        <v>330</v>
      </c>
      <c r="P74" s="119">
        <v>0</v>
      </c>
      <c r="Q74" s="119">
        <v>96</v>
      </c>
      <c r="R74" s="119">
        <v>0</v>
      </c>
      <c r="S74" s="119">
        <v>0</v>
      </c>
      <c r="T74" s="119">
        <v>70</v>
      </c>
      <c r="U74" s="119">
        <v>0</v>
      </c>
      <c r="V74" s="119">
        <v>0</v>
      </c>
      <c r="W74" s="119">
        <v>0</v>
      </c>
      <c r="X74" s="119">
        <v>0</v>
      </c>
      <c r="Y74" s="119">
        <v>0</v>
      </c>
      <c r="Z74" s="119">
        <v>0</v>
      </c>
      <c r="AA74" s="119">
        <v>0</v>
      </c>
    </row>
    <row r="75" spans="1:27">
      <c r="A75" s="119" t="s">
        <v>114</v>
      </c>
      <c r="B75" s="119" t="s">
        <v>40</v>
      </c>
      <c r="C75" s="122">
        <v>41840</v>
      </c>
      <c r="D75" s="122">
        <v>1260</v>
      </c>
      <c r="E75" s="122">
        <v>43100</v>
      </c>
      <c r="F75" s="119">
        <v>0</v>
      </c>
      <c r="G75" s="119">
        <v>1046</v>
      </c>
      <c r="H75" s="119">
        <v>0</v>
      </c>
      <c r="I75" s="119">
        <v>0</v>
      </c>
      <c r="J75" s="119">
        <v>70</v>
      </c>
      <c r="K75" s="119">
        <v>1116</v>
      </c>
      <c r="L75" s="122">
        <v>42420</v>
      </c>
      <c r="M75" s="119">
        <v>1193</v>
      </c>
      <c r="N75" s="119">
        <v>0</v>
      </c>
      <c r="O75" s="119">
        <v>945</v>
      </c>
      <c r="P75" s="119">
        <v>0</v>
      </c>
      <c r="Q75" s="119">
        <v>0</v>
      </c>
      <c r="R75" s="119">
        <v>164</v>
      </c>
      <c r="S75" s="119">
        <v>0</v>
      </c>
      <c r="T75" s="119">
        <v>84</v>
      </c>
      <c r="U75" s="119">
        <v>0</v>
      </c>
      <c r="V75" s="119">
        <v>0</v>
      </c>
      <c r="W75" s="119">
        <v>0</v>
      </c>
      <c r="X75" s="119">
        <v>0</v>
      </c>
      <c r="Y75" s="119">
        <v>0</v>
      </c>
      <c r="Z75" s="119">
        <v>0</v>
      </c>
      <c r="AA75" s="119">
        <v>0</v>
      </c>
    </row>
    <row r="76" spans="1:27">
      <c r="A76" s="119" t="s">
        <v>115</v>
      </c>
      <c r="B76" s="119" t="s">
        <v>38</v>
      </c>
      <c r="C76" s="122">
        <v>44000</v>
      </c>
      <c r="D76" s="122">
        <v>4178</v>
      </c>
      <c r="E76" s="122">
        <v>48178</v>
      </c>
      <c r="F76" s="119">
        <v>0</v>
      </c>
      <c r="G76" s="119">
        <v>1100</v>
      </c>
      <c r="H76" s="119">
        <v>0</v>
      </c>
      <c r="I76" s="119">
        <v>0</v>
      </c>
      <c r="J76" s="119">
        <v>194</v>
      </c>
      <c r="K76" s="119">
        <v>1294</v>
      </c>
      <c r="L76" s="122">
        <v>48178</v>
      </c>
      <c r="M76" s="119">
        <v>1572</v>
      </c>
      <c r="N76" s="119">
        <v>0</v>
      </c>
      <c r="O76" s="119">
        <v>1192</v>
      </c>
      <c r="P76" s="119">
        <v>0</v>
      </c>
      <c r="Q76" s="119">
        <v>0</v>
      </c>
      <c r="R76" s="119">
        <v>0</v>
      </c>
      <c r="S76" s="119">
        <v>0</v>
      </c>
      <c r="T76" s="119">
        <v>0</v>
      </c>
      <c r="U76" s="119">
        <v>380</v>
      </c>
      <c r="V76" s="119">
        <v>0</v>
      </c>
      <c r="W76" s="119">
        <v>0</v>
      </c>
      <c r="X76" s="119">
        <v>0</v>
      </c>
      <c r="Y76" s="119">
        <v>0</v>
      </c>
      <c r="Z76" s="119">
        <v>0</v>
      </c>
      <c r="AA76" s="119">
        <v>0</v>
      </c>
    </row>
    <row r="77" spans="1:27">
      <c r="A77" s="119" t="s">
        <v>173</v>
      </c>
      <c r="B77" s="119" t="s">
        <v>32</v>
      </c>
      <c r="C77" s="122">
        <v>102280</v>
      </c>
      <c r="D77" s="122">
        <v>7600</v>
      </c>
      <c r="E77" s="122">
        <v>109880</v>
      </c>
      <c r="F77" s="119">
        <v>0</v>
      </c>
      <c r="G77" s="119">
        <v>2537</v>
      </c>
      <c r="H77" s="119">
        <v>0</v>
      </c>
      <c r="I77" s="119">
        <v>20</v>
      </c>
      <c r="J77" s="119">
        <v>380</v>
      </c>
      <c r="K77" s="119">
        <v>2937</v>
      </c>
      <c r="L77" s="122">
        <v>107480</v>
      </c>
      <c r="M77" s="119">
        <v>2700</v>
      </c>
      <c r="N77" s="119">
        <v>0</v>
      </c>
      <c r="O77" s="119">
        <v>2477</v>
      </c>
      <c r="P77" s="119">
        <v>0</v>
      </c>
      <c r="Q77" s="119">
        <v>20</v>
      </c>
      <c r="R77" s="119">
        <v>0</v>
      </c>
      <c r="S77" s="119">
        <v>0</v>
      </c>
      <c r="T77" s="119">
        <v>79</v>
      </c>
      <c r="U77" s="119">
        <v>0</v>
      </c>
      <c r="V77" s="119">
        <v>0</v>
      </c>
      <c r="W77" s="119">
        <v>2</v>
      </c>
      <c r="X77" s="119">
        <v>0</v>
      </c>
      <c r="Y77" s="119">
        <v>0</v>
      </c>
      <c r="Z77" s="119">
        <v>26</v>
      </c>
      <c r="AA77" s="119">
        <v>96</v>
      </c>
    </row>
    <row r="78" spans="1:27">
      <c r="A78" s="119" t="s">
        <v>117</v>
      </c>
      <c r="B78" s="119" t="s">
        <v>38</v>
      </c>
      <c r="C78" s="122">
        <v>83864</v>
      </c>
      <c r="D78" s="122">
        <v>3347</v>
      </c>
      <c r="E78" s="122">
        <v>87211</v>
      </c>
      <c r="F78" s="119">
        <v>896</v>
      </c>
      <c r="G78" s="119">
        <v>1362</v>
      </c>
      <c r="H78" s="119">
        <v>348</v>
      </c>
      <c r="I78" s="119">
        <v>520</v>
      </c>
      <c r="J78" s="119">
        <v>204</v>
      </c>
      <c r="K78" s="119">
        <v>3330</v>
      </c>
      <c r="L78" s="122">
        <v>86684</v>
      </c>
      <c r="M78" s="119">
        <v>3455</v>
      </c>
      <c r="N78" s="119">
        <v>863</v>
      </c>
      <c r="O78" s="119">
        <v>1446</v>
      </c>
      <c r="P78" s="119">
        <v>338</v>
      </c>
      <c r="Q78" s="119">
        <v>473</v>
      </c>
      <c r="R78" s="119">
        <v>163</v>
      </c>
      <c r="S78" s="119">
        <v>0</v>
      </c>
      <c r="T78" s="119">
        <v>14</v>
      </c>
      <c r="U78" s="119">
        <v>158</v>
      </c>
      <c r="V78" s="119">
        <v>0</v>
      </c>
      <c r="W78" s="119">
        <v>0</v>
      </c>
      <c r="X78" s="119">
        <v>0</v>
      </c>
      <c r="Y78" s="119">
        <v>0</v>
      </c>
      <c r="Z78" s="119">
        <v>0</v>
      </c>
      <c r="AA78" s="119">
        <v>0</v>
      </c>
    </row>
    <row r="79" spans="1:27">
      <c r="A79" s="119" t="s">
        <v>118</v>
      </c>
      <c r="B79" s="119" t="s">
        <v>45</v>
      </c>
      <c r="C79" s="122">
        <v>22280</v>
      </c>
      <c r="D79" s="122">
        <v>7881</v>
      </c>
      <c r="E79" s="122">
        <v>30161</v>
      </c>
      <c r="F79" s="119">
        <v>0</v>
      </c>
      <c r="G79" s="119">
        <v>492</v>
      </c>
      <c r="H79" s="119">
        <v>0</v>
      </c>
      <c r="I79" s="119">
        <v>65</v>
      </c>
      <c r="J79" s="119">
        <v>356</v>
      </c>
      <c r="K79" s="119">
        <v>913</v>
      </c>
      <c r="L79" s="122">
        <v>28007</v>
      </c>
      <c r="M79" s="119">
        <v>1626</v>
      </c>
      <c r="N79" s="119">
        <v>0</v>
      </c>
      <c r="O79" s="119">
        <v>485</v>
      </c>
      <c r="P79" s="119">
        <v>0</v>
      </c>
      <c r="Q79" s="119">
        <v>28</v>
      </c>
      <c r="R79" s="119">
        <v>483</v>
      </c>
      <c r="S79" s="119">
        <v>0</v>
      </c>
      <c r="T79" s="119">
        <v>56</v>
      </c>
      <c r="U79" s="119">
        <v>473</v>
      </c>
      <c r="V79" s="119">
        <v>0</v>
      </c>
      <c r="W79" s="119">
        <v>0</v>
      </c>
      <c r="X79" s="119">
        <v>45</v>
      </c>
      <c r="Y79" s="119">
        <v>0</v>
      </c>
      <c r="Z79" s="119">
        <v>0</v>
      </c>
      <c r="AA79" s="119">
        <v>56</v>
      </c>
    </row>
    <row r="80" spans="1:27">
      <c r="A80" s="119" t="s">
        <v>119</v>
      </c>
      <c r="B80" s="119" t="s">
        <v>38</v>
      </c>
      <c r="C80" s="122">
        <v>103720</v>
      </c>
      <c r="D80" s="122">
        <v>25515</v>
      </c>
      <c r="E80" s="122">
        <v>129235</v>
      </c>
      <c r="F80" s="119">
        <v>1640</v>
      </c>
      <c r="G80" s="119">
        <v>0</v>
      </c>
      <c r="H80" s="119">
        <v>2113</v>
      </c>
      <c r="I80" s="119">
        <v>275</v>
      </c>
      <c r="J80" s="119">
        <v>1203</v>
      </c>
      <c r="K80" s="119">
        <v>5231</v>
      </c>
      <c r="L80" s="122">
        <v>122870</v>
      </c>
      <c r="M80" s="119">
        <v>3856</v>
      </c>
      <c r="N80" s="119">
        <v>1664</v>
      </c>
      <c r="O80" s="119">
        <v>0</v>
      </c>
      <c r="P80" s="119">
        <v>2051</v>
      </c>
      <c r="Q80" s="119">
        <v>141</v>
      </c>
      <c r="R80" s="119">
        <v>0</v>
      </c>
      <c r="S80" s="119">
        <v>0</v>
      </c>
      <c r="T80" s="119">
        <v>0</v>
      </c>
      <c r="U80" s="119">
        <v>0</v>
      </c>
      <c r="V80" s="119">
        <v>0</v>
      </c>
      <c r="W80" s="119">
        <v>0</v>
      </c>
      <c r="X80" s="119">
        <v>0</v>
      </c>
      <c r="Y80" s="119">
        <v>0</v>
      </c>
      <c r="Z80" s="119">
        <v>0</v>
      </c>
      <c r="AA80" s="119">
        <v>0</v>
      </c>
    </row>
    <row r="81" spans="1:27">
      <c r="A81" s="119" t="s">
        <v>120</v>
      </c>
      <c r="B81" s="119" t="s">
        <v>34</v>
      </c>
      <c r="C81" s="122">
        <v>64880</v>
      </c>
      <c r="D81" s="122">
        <v>0</v>
      </c>
      <c r="E81" s="122">
        <v>64880</v>
      </c>
      <c r="F81" s="119">
        <v>0</v>
      </c>
      <c r="G81" s="119">
        <v>1622</v>
      </c>
      <c r="H81" s="119">
        <v>0</v>
      </c>
      <c r="I81" s="119">
        <v>0</v>
      </c>
      <c r="J81" s="119">
        <v>0</v>
      </c>
      <c r="K81" s="119">
        <v>1622</v>
      </c>
      <c r="L81" s="122">
        <v>64880</v>
      </c>
      <c r="M81" s="119">
        <v>2975</v>
      </c>
      <c r="N81" s="119">
        <v>58</v>
      </c>
      <c r="O81" s="119">
        <v>1956</v>
      </c>
      <c r="P81" s="119">
        <v>14</v>
      </c>
      <c r="Q81" s="119">
        <v>0</v>
      </c>
      <c r="R81" s="119">
        <v>186</v>
      </c>
      <c r="S81" s="119">
        <v>0</v>
      </c>
      <c r="T81" s="119">
        <v>186</v>
      </c>
      <c r="U81" s="119">
        <v>62</v>
      </c>
      <c r="V81" s="119">
        <v>0</v>
      </c>
      <c r="W81" s="119">
        <v>0</v>
      </c>
      <c r="X81" s="119">
        <v>124</v>
      </c>
      <c r="Y81" s="119">
        <v>77</v>
      </c>
      <c r="Z81" s="119">
        <v>188</v>
      </c>
      <c r="AA81" s="119">
        <v>124</v>
      </c>
    </row>
    <row r="82" spans="1:27">
      <c r="A82" s="119" t="s">
        <v>121</v>
      </c>
      <c r="B82" s="119" t="s">
        <v>34</v>
      </c>
      <c r="C82" s="122">
        <v>98405</v>
      </c>
      <c r="D82" s="122">
        <v>16182</v>
      </c>
      <c r="E82" s="122">
        <v>114587</v>
      </c>
      <c r="F82" s="119">
        <v>1025</v>
      </c>
      <c r="G82" s="119">
        <v>1967</v>
      </c>
      <c r="H82" s="119">
        <v>0</v>
      </c>
      <c r="I82" s="119">
        <v>365</v>
      </c>
      <c r="J82" s="119">
        <v>868</v>
      </c>
      <c r="K82" s="119">
        <v>4225</v>
      </c>
      <c r="L82" s="122">
        <v>114137</v>
      </c>
      <c r="M82" s="119">
        <v>3937</v>
      </c>
      <c r="N82" s="119">
        <v>956</v>
      </c>
      <c r="O82" s="119">
        <v>1825</v>
      </c>
      <c r="P82" s="119">
        <v>0</v>
      </c>
      <c r="Q82" s="119">
        <v>356</v>
      </c>
      <c r="R82" s="119">
        <v>624</v>
      </c>
      <c r="S82" s="119">
        <v>0</v>
      </c>
      <c r="T82" s="119">
        <v>0</v>
      </c>
      <c r="U82" s="119">
        <v>176</v>
      </c>
      <c r="V82" s="119">
        <v>0</v>
      </c>
      <c r="W82" s="119">
        <v>0</v>
      </c>
      <c r="X82" s="119">
        <v>0</v>
      </c>
      <c r="Y82" s="119">
        <v>0</v>
      </c>
      <c r="Z82" s="119">
        <v>0</v>
      </c>
      <c r="AA82" s="119">
        <v>0</v>
      </c>
    </row>
    <row r="83" spans="1:27">
      <c r="A83" s="119" t="s">
        <v>122</v>
      </c>
      <c r="B83" s="119" t="s">
        <v>61</v>
      </c>
      <c r="C83" s="122">
        <v>51660</v>
      </c>
      <c r="D83" s="122">
        <v>12225</v>
      </c>
      <c r="E83" s="122">
        <v>63885</v>
      </c>
      <c r="F83" s="119">
        <v>1148</v>
      </c>
      <c r="G83" s="119">
        <v>0</v>
      </c>
      <c r="H83" s="119">
        <v>1148</v>
      </c>
      <c r="I83" s="119">
        <v>0</v>
      </c>
      <c r="J83" s="119">
        <v>524</v>
      </c>
      <c r="K83" s="119">
        <v>2820</v>
      </c>
      <c r="L83" s="122">
        <v>63885</v>
      </c>
      <c r="M83" s="119">
        <v>2581</v>
      </c>
      <c r="N83" s="119">
        <v>1097</v>
      </c>
      <c r="O83" s="119">
        <v>0</v>
      </c>
      <c r="P83" s="119">
        <v>1064</v>
      </c>
      <c r="Q83" s="119">
        <v>0</v>
      </c>
      <c r="R83" s="119">
        <v>0</v>
      </c>
      <c r="S83" s="119">
        <v>0</v>
      </c>
      <c r="T83" s="119">
        <v>120</v>
      </c>
      <c r="U83" s="119">
        <v>282</v>
      </c>
      <c r="V83" s="119">
        <v>0</v>
      </c>
      <c r="W83" s="119">
        <v>0</v>
      </c>
      <c r="X83" s="119">
        <v>0</v>
      </c>
      <c r="Y83" s="119">
        <v>0</v>
      </c>
      <c r="Z83" s="119">
        <v>0</v>
      </c>
      <c r="AA83" s="119">
        <v>18</v>
      </c>
    </row>
    <row r="84" spans="1:27">
      <c r="A84" s="119" t="s">
        <v>123</v>
      </c>
      <c r="B84" s="119" t="s">
        <v>160</v>
      </c>
      <c r="C84" s="122">
        <v>56900</v>
      </c>
      <c r="D84" s="122">
        <v>10086</v>
      </c>
      <c r="E84" s="122">
        <v>66986</v>
      </c>
      <c r="F84" s="119">
        <v>1052</v>
      </c>
      <c r="G84" s="119">
        <v>1174</v>
      </c>
      <c r="H84" s="119">
        <v>0</v>
      </c>
      <c r="I84" s="119">
        <v>117</v>
      </c>
      <c r="J84" s="119">
        <v>575</v>
      </c>
      <c r="K84" s="119">
        <v>2918</v>
      </c>
      <c r="L84" s="122">
        <v>59330</v>
      </c>
      <c r="M84" s="119">
        <v>4209</v>
      </c>
      <c r="N84" s="119">
        <v>1052</v>
      </c>
      <c r="O84" s="119">
        <v>1098</v>
      </c>
      <c r="P84" s="119">
        <v>0</v>
      </c>
      <c r="Q84" s="119">
        <v>117</v>
      </c>
      <c r="R84" s="119">
        <v>852</v>
      </c>
      <c r="S84" s="119">
        <v>0</v>
      </c>
      <c r="T84" s="119">
        <v>660</v>
      </c>
      <c r="U84" s="119">
        <v>116</v>
      </c>
      <c r="V84" s="119">
        <v>0</v>
      </c>
      <c r="W84" s="119">
        <v>0</v>
      </c>
      <c r="X84" s="119">
        <v>0</v>
      </c>
      <c r="Y84" s="119">
        <v>0</v>
      </c>
      <c r="Z84" s="119">
        <v>204</v>
      </c>
      <c r="AA84" s="119">
        <v>110</v>
      </c>
    </row>
    <row r="85" spans="1:27">
      <c r="A85" s="119" t="s">
        <v>124</v>
      </c>
      <c r="B85" s="119" t="s">
        <v>38</v>
      </c>
      <c r="C85" s="122">
        <v>348165</v>
      </c>
      <c r="D85" s="122">
        <v>34810</v>
      </c>
      <c r="E85" s="122">
        <v>382975</v>
      </c>
      <c r="F85" s="119">
        <v>1761</v>
      </c>
      <c r="G85" s="119">
        <v>1200</v>
      </c>
      <c r="H85" s="119">
        <v>5683</v>
      </c>
      <c r="I85" s="119">
        <v>1601</v>
      </c>
      <c r="J85" s="119">
        <v>1738</v>
      </c>
      <c r="K85" s="119">
        <v>11983</v>
      </c>
      <c r="L85" s="122">
        <v>382975</v>
      </c>
      <c r="M85" s="119">
        <v>10285</v>
      </c>
      <c r="N85" s="119">
        <v>2934</v>
      </c>
      <c r="O85" s="119">
        <v>1209</v>
      </c>
      <c r="P85" s="119">
        <v>4675</v>
      </c>
      <c r="Q85" s="119">
        <v>1467</v>
      </c>
      <c r="R85" s="119">
        <v>0</v>
      </c>
      <c r="S85" s="119">
        <v>0</v>
      </c>
      <c r="T85" s="119">
        <v>0</v>
      </c>
      <c r="U85" s="119">
        <v>0</v>
      </c>
      <c r="V85" s="119">
        <v>0</v>
      </c>
      <c r="W85" s="119">
        <v>0</v>
      </c>
      <c r="X85" s="119">
        <v>0</v>
      </c>
      <c r="Y85" s="119">
        <v>0</v>
      </c>
      <c r="Z85" s="119">
        <v>0</v>
      </c>
      <c r="AA85" s="119">
        <v>0</v>
      </c>
    </row>
    <row r="86" spans="1:27">
      <c r="A86" s="119" t="s">
        <v>125</v>
      </c>
      <c r="B86" s="119" t="s">
        <v>40</v>
      </c>
      <c r="C86" s="122">
        <v>87200</v>
      </c>
      <c r="D86" s="122">
        <v>0</v>
      </c>
      <c r="E86" s="122">
        <v>87200</v>
      </c>
      <c r="F86" s="119">
        <v>0</v>
      </c>
      <c r="G86" s="119">
        <v>2080</v>
      </c>
      <c r="H86" s="119">
        <v>0</v>
      </c>
      <c r="I86" s="119">
        <v>100</v>
      </c>
      <c r="J86" s="119">
        <v>0</v>
      </c>
      <c r="K86" s="119">
        <v>2180</v>
      </c>
      <c r="L86" s="122">
        <v>86800</v>
      </c>
      <c r="M86" s="119">
        <v>1948</v>
      </c>
      <c r="N86" s="119">
        <v>0</v>
      </c>
      <c r="O86" s="119">
        <v>1948</v>
      </c>
      <c r="P86" s="119">
        <v>0</v>
      </c>
      <c r="Q86" s="119">
        <v>0</v>
      </c>
      <c r="R86" s="119">
        <v>0</v>
      </c>
      <c r="S86" s="119">
        <v>0</v>
      </c>
      <c r="T86" s="119">
        <v>0</v>
      </c>
      <c r="U86" s="119">
        <v>0</v>
      </c>
      <c r="V86" s="119">
        <v>0</v>
      </c>
      <c r="W86" s="119">
        <v>0</v>
      </c>
      <c r="X86" s="119">
        <v>0</v>
      </c>
      <c r="Y86" s="119">
        <v>0</v>
      </c>
      <c r="Z86" s="119">
        <v>0</v>
      </c>
      <c r="AA86" s="119">
        <v>0</v>
      </c>
    </row>
    <row r="87" spans="1:27">
      <c r="A87" s="119" t="s">
        <v>174</v>
      </c>
      <c r="B87" s="119" t="s">
        <v>61</v>
      </c>
      <c r="C87" s="122">
        <v>49160</v>
      </c>
      <c r="D87" s="122">
        <v>0</v>
      </c>
      <c r="E87" s="122">
        <v>49160</v>
      </c>
      <c r="F87" s="119">
        <v>0</v>
      </c>
      <c r="G87" s="119">
        <v>0</v>
      </c>
      <c r="H87" s="119">
        <v>1229</v>
      </c>
      <c r="I87" s="119">
        <v>0</v>
      </c>
      <c r="J87" s="119">
        <v>0</v>
      </c>
      <c r="K87" s="119">
        <v>1229</v>
      </c>
      <c r="L87" s="122">
        <v>34080</v>
      </c>
      <c r="M87" s="119">
        <v>2893</v>
      </c>
      <c r="N87" s="119">
        <v>0</v>
      </c>
      <c r="O87" s="119">
        <v>0</v>
      </c>
      <c r="P87" s="119">
        <v>745</v>
      </c>
      <c r="Q87" s="119">
        <v>0</v>
      </c>
      <c r="R87" s="119">
        <v>425</v>
      </c>
      <c r="S87" s="119">
        <v>0</v>
      </c>
      <c r="T87" s="119">
        <v>598</v>
      </c>
      <c r="U87" s="119">
        <v>534</v>
      </c>
      <c r="V87" s="119">
        <v>0</v>
      </c>
      <c r="W87" s="119">
        <v>0</v>
      </c>
      <c r="X87" s="119">
        <v>0</v>
      </c>
      <c r="Y87" s="119">
        <v>0</v>
      </c>
      <c r="Z87" s="119">
        <v>591</v>
      </c>
      <c r="AA87" s="119">
        <v>0</v>
      </c>
    </row>
    <row r="88" spans="1:27">
      <c r="A88" s="119" t="s">
        <v>127</v>
      </c>
      <c r="B88" s="119" t="s">
        <v>38</v>
      </c>
      <c r="C88" s="122">
        <v>105140</v>
      </c>
      <c r="D88" s="122">
        <v>38994</v>
      </c>
      <c r="E88" s="122">
        <v>144134</v>
      </c>
      <c r="F88" s="119">
        <v>1580</v>
      </c>
      <c r="G88" s="119">
        <v>0</v>
      </c>
      <c r="H88" s="119">
        <v>1840</v>
      </c>
      <c r="I88" s="119">
        <v>591</v>
      </c>
      <c r="J88" s="119">
        <v>2022</v>
      </c>
      <c r="K88" s="119">
        <v>6033</v>
      </c>
      <c r="L88" s="122">
        <v>144134</v>
      </c>
      <c r="M88" s="119">
        <v>4316</v>
      </c>
      <c r="N88" s="119">
        <v>1827</v>
      </c>
      <c r="O88" s="119">
        <v>0</v>
      </c>
      <c r="P88" s="119">
        <v>1888</v>
      </c>
      <c r="Q88" s="119">
        <v>601</v>
      </c>
      <c r="R88" s="119">
        <v>0</v>
      </c>
      <c r="S88" s="119">
        <v>0</v>
      </c>
      <c r="T88" s="119">
        <v>0</v>
      </c>
      <c r="U88" s="119">
        <v>0</v>
      </c>
      <c r="V88" s="119">
        <v>0</v>
      </c>
      <c r="W88" s="119">
        <v>0</v>
      </c>
      <c r="X88" s="119">
        <v>0</v>
      </c>
      <c r="Y88" s="119">
        <v>0</v>
      </c>
      <c r="Z88" s="119">
        <v>0</v>
      </c>
      <c r="AA88" s="119">
        <v>0</v>
      </c>
    </row>
    <row r="89" spans="1:27">
      <c r="A89" s="119" t="s">
        <v>128</v>
      </c>
      <c r="B89" s="119" t="s">
        <v>160</v>
      </c>
      <c r="C89" s="122">
        <v>127160</v>
      </c>
      <c r="D89" s="122">
        <v>0</v>
      </c>
      <c r="E89" s="122">
        <v>127160</v>
      </c>
      <c r="F89" s="119">
        <v>0</v>
      </c>
      <c r="G89" s="119">
        <v>3039</v>
      </c>
      <c r="H89" s="119">
        <v>0</v>
      </c>
      <c r="I89" s="119">
        <v>140</v>
      </c>
      <c r="J89" s="119">
        <v>0</v>
      </c>
      <c r="K89" s="119">
        <v>3179</v>
      </c>
      <c r="L89" s="122">
        <v>125120</v>
      </c>
      <c r="M89" s="119">
        <v>3156</v>
      </c>
      <c r="N89" s="119">
        <v>0</v>
      </c>
      <c r="O89" s="119">
        <v>2662</v>
      </c>
      <c r="P89" s="119">
        <v>0</v>
      </c>
      <c r="Q89" s="119">
        <v>98</v>
      </c>
      <c r="R89" s="119">
        <v>0</v>
      </c>
      <c r="S89" s="119">
        <v>0</v>
      </c>
      <c r="T89" s="119">
        <v>396</v>
      </c>
      <c r="U89" s="119">
        <v>0</v>
      </c>
      <c r="V89" s="119">
        <v>0</v>
      </c>
      <c r="W89" s="119">
        <v>0</v>
      </c>
      <c r="X89" s="119">
        <v>0</v>
      </c>
      <c r="Y89" s="119">
        <v>0</v>
      </c>
      <c r="Z89" s="119">
        <v>0</v>
      </c>
      <c r="AA89" s="119">
        <v>0</v>
      </c>
    </row>
    <row r="90" spans="1:27">
      <c r="A90" s="119" t="s">
        <v>129</v>
      </c>
      <c r="B90" s="119" t="s">
        <v>61</v>
      </c>
      <c r="C90" s="122">
        <v>94000</v>
      </c>
      <c r="D90" s="122">
        <v>7128</v>
      </c>
      <c r="E90" s="122">
        <v>101128</v>
      </c>
      <c r="F90" s="119">
        <v>0</v>
      </c>
      <c r="G90" s="119">
        <v>1693</v>
      </c>
      <c r="H90" s="119">
        <v>0</v>
      </c>
      <c r="I90" s="119">
        <v>657</v>
      </c>
      <c r="J90" s="119">
        <v>396</v>
      </c>
      <c r="K90" s="119">
        <v>2746</v>
      </c>
      <c r="L90" s="122">
        <v>88568</v>
      </c>
      <c r="M90" s="119">
        <v>2501</v>
      </c>
      <c r="N90" s="119">
        <v>0</v>
      </c>
      <c r="O90" s="119">
        <v>1947</v>
      </c>
      <c r="P90" s="119">
        <v>17</v>
      </c>
      <c r="Q90" s="119">
        <v>343</v>
      </c>
      <c r="R90" s="119">
        <v>0</v>
      </c>
      <c r="S90" s="119">
        <v>0</v>
      </c>
      <c r="T90" s="119">
        <v>0</v>
      </c>
      <c r="U90" s="119">
        <v>194</v>
      </c>
      <c r="V90" s="119">
        <v>0</v>
      </c>
      <c r="W90" s="119">
        <v>0</v>
      </c>
      <c r="X90" s="119">
        <v>0</v>
      </c>
      <c r="Y90" s="119">
        <v>0</v>
      </c>
      <c r="Z90" s="119">
        <v>0</v>
      </c>
      <c r="AA90" s="119">
        <v>0</v>
      </c>
    </row>
    <row r="91" spans="1:27">
      <c r="A91" s="119" t="s">
        <v>130</v>
      </c>
      <c r="B91" s="119" t="s">
        <v>45</v>
      </c>
      <c r="C91" s="122">
        <v>264710</v>
      </c>
      <c r="D91" s="122">
        <v>3600</v>
      </c>
      <c r="E91" s="122">
        <v>268310</v>
      </c>
      <c r="F91" s="119">
        <v>4854</v>
      </c>
      <c r="G91" s="119">
        <v>0</v>
      </c>
      <c r="H91" s="119">
        <v>5987</v>
      </c>
      <c r="I91" s="119">
        <v>24</v>
      </c>
      <c r="J91" s="119">
        <v>180</v>
      </c>
      <c r="K91" s="119">
        <v>11045</v>
      </c>
      <c r="L91" s="122">
        <v>268310</v>
      </c>
      <c r="M91" s="119">
        <v>10806</v>
      </c>
      <c r="N91" s="119">
        <v>4454</v>
      </c>
      <c r="O91" s="119">
        <v>0</v>
      </c>
      <c r="P91" s="119">
        <v>6089</v>
      </c>
      <c r="Q91" s="119">
        <v>24</v>
      </c>
      <c r="R91" s="119">
        <v>146</v>
      </c>
      <c r="S91" s="119">
        <v>0</v>
      </c>
      <c r="T91" s="119">
        <v>0</v>
      </c>
      <c r="U91" s="119">
        <v>93</v>
      </c>
      <c r="V91" s="119">
        <v>0</v>
      </c>
      <c r="W91" s="119">
        <v>0</v>
      </c>
      <c r="X91" s="119">
        <v>0</v>
      </c>
      <c r="Y91" s="119">
        <v>0</v>
      </c>
      <c r="Z91" s="119">
        <v>0</v>
      </c>
      <c r="AA91" s="119">
        <v>0</v>
      </c>
    </row>
    <row r="92" spans="1:27">
      <c r="A92" s="119" t="s">
        <v>131</v>
      </c>
      <c r="B92" s="119" t="s">
        <v>34</v>
      </c>
      <c r="C92" s="122">
        <v>34360</v>
      </c>
      <c r="D92" s="122">
        <v>6415</v>
      </c>
      <c r="E92" s="122">
        <v>40775</v>
      </c>
      <c r="F92" s="119">
        <v>0</v>
      </c>
      <c r="G92" s="119">
        <v>776</v>
      </c>
      <c r="H92" s="119">
        <v>47</v>
      </c>
      <c r="I92" s="119">
        <v>36</v>
      </c>
      <c r="J92" s="119">
        <v>274</v>
      </c>
      <c r="K92" s="119">
        <v>1133</v>
      </c>
      <c r="L92" s="122">
        <v>40775</v>
      </c>
      <c r="M92" s="119">
        <v>771</v>
      </c>
      <c r="N92" s="119">
        <v>0</v>
      </c>
      <c r="O92" s="119">
        <v>687</v>
      </c>
      <c r="P92" s="119">
        <v>47</v>
      </c>
      <c r="Q92" s="119">
        <v>37</v>
      </c>
      <c r="R92" s="119">
        <v>0</v>
      </c>
      <c r="S92" s="119">
        <v>0</v>
      </c>
      <c r="T92" s="119">
        <v>0</v>
      </c>
      <c r="U92" s="119">
        <v>0</v>
      </c>
      <c r="V92" s="119">
        <v>0</v>
      </c>
      <c r="W92" s="119">
        <v>0</v>
      </c>
      <c r="X92" s="119">
        <v>0</v>
      </c>
      <c r="Y92" s="119">
        <v>0</v>
      </c>
      <c r="Z92" s="119">
        <v>0</v>
      </c>
      <c r="AA92" s="119">
        <v>0</v>
      </c>
    </row>
    <row r="93" spans="1:27">
      <c r="A93" s="119" t="s">
        <v>132</v>
      </c>
      <c r="B93" s="119" t="s">
        <v>40</v>
      </c>
      <c r="C93" s="122">
        <v>56000</v>
      </c>
      <c r="D93" s="122">
        <v>0</v>
      </c>
      <c r="E93" s="122">
        <v>56000</v>
      </c>
      <c r="F93" s="119">
        <v>0</v>
      </c>
      <c r="G93" s="119">
        <v>1400</v>
      </c>
      <c r="H93" s="119">
        <v>0</v>
      </c>
      <c r="I93" s="119">
        <v>0</v>
      </c>
      <c r="J93" s="119">
        <v>0</v>
      </c>
      <c r="K93" s="119">
        <v>1400</v>
      </c>
      <c r="L93" s="122">
        <v>56000</v>
      </c>
      <c r="M93" s="119">
        <v>1664</v>
      </c>
      <c r="N93" s="119">
        <v>0</v>
      </c>
      <c r="O93" s="119">
        <v>1406</v>
      </c>
      <c r="P93" s="119">
        <v>24</v>
      </c>
      <c r="Q93" s="119">
        <v>0</v>
      </c>
      <c r="R93" s="119">
        <v>0</v>
      </c>
      <c r="S93" s="119">
        <v>0</v>
      </c>
      <c r="T93" s="119">
        <v>73</v>
      </c>
      <c r="U93" s="119">
        <v>0</v>
      </c>
      <c r="V93" s="119">
        <v>0</v>
      </c>
      <c r="W93" s="119">
        <v>0</v>
      </c>
      <c r="X93" s="119">
        <v>161</v>
      </c>
      <c r="Y93" s="119">
        <v>0</v>
      </c>
      <c r="Z93" s="119">
        <v>0</v>
      </c>
      <c r="AA93" s="119">
        <v>0</v>
      </c>
    </row>
    <row r="94" spans="1:27">
      <c r="A94" s="119" t="s">
        <v>133</v>
      </c>
      <c r="B94" s="119" t="s">
        <v>38</v>
      </c>
      <c r="C94" s="122">
        <v>29880</v>
      </c>
      <c r="D94" s="122">
        <v>4970</v>
      </c>
      <c r="E94" s="122">
        <v>34850</v>
      </c>
      <c r="F94" s="119">
        <v>88</v>
      </c>
      <c r="G94" s="119">
        <v>704</v>
      </c>
      <c r="H94" s="119">
        <v>0</v>
      </c>
      <c r="I94" s="119">
        <v>32</v>
      </c>
      <c r="J94" s="119">
        <v>294</v>
      </c>
      <c r="K94" s="119">
        <v>1118</v>
      </c>
      <c r="L94" s="122">
        <v>33570</v>
      </c>
      <c r="M94" s="119">
        <v>1161</v>
      </c>
      <c r="N94" s="119">
        <v>76</v>
      </c>
      <c r="O94" s="119">
        <v>656</v>
      </c>
      <c r="P94" s="119">
        <v>0</v>
      </c>
      <c r="Q94" s="119">
        <v>0</v>
      </c>
      <c r="R94" s="119">
        <v>349</v>
      </c>
      <c r="S94" s="119">
        <v>0</v>
      </c>
      <c r="T94" s="119">
        <v>0</v>
      </c>
      <c r="U94" s="119">
        <v>80</v>
      </c>
      <c r="V94" s="119">
        <v>0</v>
      </c>
      <c r="W94" s="119">
        <v>0</v>
      </c>
      <c r="X94" s="119">
        <v>0</v>
      </c>
      <c r="Y94" s="119">
        <v>0</v>
      </c>
      <c r="Z94" s="119">
        <v>0</v>
      </c>
      <c r="AA94" s="119">
        <v>0</v>
      </c>
    </row>
    <row r="95" spans="1:27">
      <c r="A95" s="119" t="s">
        <v>134</v>
      </c>
      <c r="B95" s="119" t="s">
        <v>160</v>
      </c>
      <c r="C95" s="122">
        <v>35685</v>
      </c>
      <c r="D95" s="122">
        <v>10640</v>
      </c>
      <c r="E95" s="122">
        <v>46325</v>
      </c>
      <c r="F95" s="119">
        <v>793</v>
      </c>
      <c r="G95" s="119">
        <v>0</v>
      </c>
      <c r="H95" s="119">
        <v>793</v>
      </c>
      <c r="I95" s="119">
        <v>0</v>
      </c>
      <c r="J95" s="119">
        <v>456</v>
      </c>
      <c r="K95" s="119">
        <v>2042</v>
      </c>
      <c r="L95" s="122">
        <v>40256</v>
      </c>
      <c r="M95" s="119">
        <v>1550</v>
      </c>
      <c r="N95" s="119">
        <v>784</v>
      </c>
      <c r="O95" s="119">
        <v>0</v>
      </c>
      <c r="P95" s="119">
        <v>651</v>
      </c>
      <c r="Q95" s="119">
        <v>0</v>
      </c>
      <c r="R95" s="119">
        <v>0</v>
      </c>
      <c r="S95" s="119">
        <v>0</v>
      </c>
      <c r="T95" s="119">
        <v>0</v>
      </c>
      <c r="U95" s="119">
        <v>97</v>
      </c>
      <c r="V95" s="119">
        <v>0</v>
      </c>
      <c r="W95" s="119">
        <v>18</v>
      </c>
      <c r="X95" s="119">
        <v>0</v>
      </c>
      <c r="Y95" s="119">
        <v>0</v>
      </c>
      <c r="Z95" s="119">
        <v>0</v>
      </c>
      <c r="AA95" s="119">
        <v>0</v>
      </c>
    </row>
    <row r="96" spans="1:27">
      <c r="A96" s="119" t="s">
        <v>135</v>
      </c>
      <c r="B96" s="119" t="s">
        <v>34</v>
      </c>
      <c r="C96" s="122">
        <v>30090</v>
      </c>
      <c r="D96" s="122">
        <v>2700</v>
      </c>
      <c r="E96" s="122">
        <v>32790</v>
      </c>
      <c r="F96" s="119">
        <v>290</v>
      </c>
      <c r="G96" s="119">
        <v>372</v>
      </c>
      <c r="H96" s="119">
        <v>344</v>
      </c>
      <c r="I96" s="119">
        <v>0</v>
      </c>
      <c r="J96" s="119">
        <v>117</v>
      </c>
      <c r="K96" s="119">
        <v>1123</v>
      </c>
      <c r="L96" s="122">
        <v>32790</v>
      </c>
      <c r="M96" s="119">
        <v>990</v>
      </c>
      <c r="N96" s="119">
        <v>273</v>
      </c>
      <c r="O96" s="119">
        <v>374</v>
      </c>
      <c r="P96" s="119">
        <v>343</v>
      </c>
      <c r="Q96" s="119">
        <v>0</v>
      </c>
      <c r="R96" s="119">
        <v>0</v>
      </c>
      <c r="S96" s="119">
        <v>0</v>
      </c>
      <c r="T96" s="119">
        <v>0</v>
      </c>
      <c r="U96" s="119">
        <v>0</v>
      </c>
      <c r="V96" s="119">
        <v>0</v>
      </c>
      <c r="W96" s="119">
        <v>0</v>
      </c>
      <c r="X96" s="119">
        <v>0</v>
      </c>
      <c r="Y96" s="119">
        <v>0</v>
      </c>
      <c r="Z96" s="119">
        <v>0</v>
      </c>
      <c r="AA96" s="119">
        <v>0</v>
      </c>
    </row>
    <row r="97" spans="1:27">
      <c r="A97" s="119" t="s">
        <v>136</v>
      </c>
      <c r="B97" s="119" t="s">
        <v>40</v>
      </c>
      <c r="C97" s="122">
        <v>79640</v>
      </c>
      <c r="D97" s="122">
        <v>7182</v>
      </c>
      <c r="E97" s="122">
        <v>86822</v>
      </c>
      <c r="F97" s="119">
        <v>0</v>
      </c>
      <c r="G97" s="119">
        <v>1991</v>
      </c>
      <c r="H97" s="119">
        <v>0</v>
      </c>
      <c r="I97" s="119">
        <v>0</v>
      </c>
      <c r="J97" s="119">
        <v>399</v>
      </c>
      <c r="K97" s="119">
        <v>2390</v>
      </c>
      <c r="L97" s="122">
        <v>75040</v>
      </c>
      <c r="M97" s="119">
        <v>2766</v>
      </c>
      <c r="N97" s="119">
        <v>0</v>
      </c>
      <c r="O97" s="119">
        <v>1608</v>
      </c>
      <c r="P97" s="119">
        <v>0</v>
      </c>
      <c r="Q97" s="119">
        <v>0</v>
      </c>
      <c r="R97" s="119">
        <v>740</v>
      </c>
      <c r="S97" s="119">
        <v>0</v>
      </c>
      <c r="T97" s="119">
        <v>0</v>
      </c>
      <c r="U97" s="119">
        <v>418</v>
      </c>
      <c r="V97" s="119">
        <v>0</v>
      </c>
      <c r="W97" s="119">
        <v>0</v>
      </c>
      <c r="X97" s="119">
        <v>0</v>
      </c>
      <c r="Y97" s="119">
        <v>0</v>
      </c>
      <c r="Z97" s="119">
        <v>0</v>
      </c>
      <c r="AA97" s="119">
        <v>0</v>
      </c>
    </row>
    <row r="98" spans="1:27">
      <c r="A98" s="119" t="s">
        <v>137</v>
      </c>
      <c r="B98" s="119" t="s">
        <v>32</v>
      </c>
      <c r="C98" s="122">
        <v>89520</v>
      </c>
      <c r="D98" s="122">
        <v>26860</v>
      </c>
      <c r="E98" s="122">
        <v>116380</v>
      </c>
      <c r="F98" s="119">
        <v>0</v>
      </c>
      <c r="G98" s="119">
        <v>2238</v>
      </c>
      <c r="H98" s="119">
        <v>0</v>
      </c>
      <c r="I98" s="119">
        <v>0</v>
      </c>
      <c r="J98" s="119">
        <v>1164</v>
      </c>
      <c r="K98" s="119">
        <v>3402</v>
      </c>
      <c r="L98" s="122">
        <v>116380</v>
      </c>
      <c r="M98" s="119">
        <v>5305</v>
      </c>
      <c r="N98" s="119">
        <v>0</v>
      </c>
      <c r="O98" s="119">
        <v>1957</v>
      </c>
      <c r="P98" s="119">
        <v>0</v>
      </c>
      <c r="Q98" s="119">
        <v>0</v>
      </c>
      <c r="R98" s="119">
        <v>0</v>
      </c>
      <c r="S98" s="119">
        <v>0</v>
      </c>
      <c r="T98" s="119">
        <v>1224</v>
      </c>
      <c r="U98" s="119">
        <v>0</v>
      </c>
      <c r="V98" s="119">
        <v>95</v>
      </c>
      <c r="W98" s="119">
        <v>24</v>
      </c>
      <c r="X98" s="119">
        <v>1898</v>
      </c>
      <c r="Y98" s="119">
        <v>0</v>
      </c>
      <c r="Z98" s="119">
        <v>107</v>
      </c>
      <c r="AA98" s="119">
        <v>0</v>
      </c>
    </row>
    <row r="99" spans="1:27">
      <c r="A99" s="119" t="s">
        <v>138</v>
      </c>
      <c r="B99" s="119" t="s">
        <v>38</v>
      </c>
      <c r="C99" s="122">
        <v>55200</v>
      </c>
      <c r="D99" s="122">
        <v>10858</v>
      </c>
      <c r="E99" s="122">
        <v>66058</v>
      </c>
      <c r="F99" s="119">
        <v>0</v>
      </c>
      <c r="G99" s="119">
        <v>1209</v>
      </c>
      <c r="H99" s="119">
        <v>0</v>
      </c>
      <c r="I99" s="119">
        <v>171</v>
      </c>
      <c r="J99" s="119">
        <v>612</v>
      </c>
      <c r="K99" s="119">
        <v>1992</v>
      </c>
      <c r="L99" s="122">
        <v>66058</v>
      </c>
      <c r="M99" s="119">
        <v>2168</v>
      </c>
      <c r="N99" s="119">
        <v>0</v>
      </c>
      <c r="O99" s="119">
        <v>1057</v>
      </c>
      <c r="P99" s="119">
        <v>0</v>
      </c>
      <c r="Q99" s="119">
        <v>162</v>
      </c>
      <c r="R99" s="119">
        <v>413</v>
      </c>
      <c r="S99" s="119">
        <v>0</v>
      </c>
      <c r="T99" s="119">
        <v>0</v>
      </c>
      <c r="U99" s="119">
        <v>95</v>
      </c>
      <c r="V99" s="119">
        <v>189</v>
      </c>
      <c r="W99" s="119">
        <v>16</v>
      </c>
      <c r="X99" s="119">
        <v>189</v>
      </c>
      <c r="Y99" s="119">
        <v>0</v>
      </c>
      <c r="Z99" s="119">
        <v>0</v>
      </c>
      <c r="AA99" s="119">
        <v>47</v>
      </c>
    </row>
    <row r="100" spans="1:27">
      <c r="A100" s="119" t="s">
        <v>139</v>
      </c>
      <c r="B100" s="119" t="s">
        <v>40</v>
      </c>
      <c r="C100" s="122">
        <v>109160</v>
      </c>
      <c r="D100" s="122">
        <v>20866</v>
      </c>
      <c r="E100" s="122">
        <v>130026</v>
      </c>
      <c r="F100" s="119">
        <v>96</v>
      </c>
      <c r="G100" s="119">
        <v>1918</v>
      </c>
      <c r="H100" s="119">
        <v>0</v>
      </c>
      <c r="I100" s="119">
        <v>799</v>
      </c>
      <c r="J100" s="119">
        <v>1028</v>
      </c>
      <c r="K100" s="119">
        <v>3841</v>
      </c>
      <c r="L100" s="122">
        <v>116338</v>
      </c>
      <c r="M100" s="119">
        <v>2386</v>
      </c>
      <c r="N100" s="119">
        <v>0</v>
      </c>
      <c r="O100" s="119">
        <v>1719</v>
      </c>
      <c r="P100" s="119">
        <v>0</v>
      </c>
      <c r="Q100" s="119">
        <v>492</v>
      </c>
      <c r="R100" s="119">
        <v>175</v>
      </c>
      <c r="S100" s="119">
        <v>0</v>
      </c>
      <c r="T100" s="119">
        <v>0</v>
      </c>
      <c r="U100" s="119">
        <v>0</v>
      </c>
      <c r="V100" s="119">
        <v>0</v>
      </c>
      <c r="W100" s="119">
        <v>0</v>
      </c>
      <c r="X100" s="119">
        <v>0</v>
      </c>
      <c r="Y100" s="119">
        <v>0</v>
      </c>
      <c r="Z100" s="119">
        <v>0</v>
      </c>
      <c r="AA100" s="119">
        <v>0</v>
      </c>
    </row>
    <row r="101" spans="1:27">
      <c r="A101" s="119" t="s">
        <v>140</v>
      </c>
      <c r="B101" s="119" t="s">
        <v>38</v>
      </c>
      <c r="C101" s="122">
        <v>69675</v>
      </c>
      <c r="D101" s="122">
        <v>4400</v>
      </c>
      <c r="E101" s="122">
        <v>74075</v>
      </c>
      <c r="F101" s="119">
        <v>7</v>
      </c>
      <c r="G101" s="119">
        <v>0</v>
      </c>
      <c r="H101" s="119">
        <v>1600</v>
      </c>
      <c r="I101" s="119">
        <v>141</v>
      </c>
      <c r="J101" s="119">
        <v>176</v>
      </c>
      <c r="K101" s="119">
        <v>1924</v>
      </c>
      <c r="L101" s="122">
        <v>72935</v>
      </c>
      <c r="M101" s="119">
        <v>1628</v>
      </c>
      <c r="N101" s="119">
        <v>0</v>
      </c>
      <c r="O101" s="119">
        <v>0</v>
      </c>
      <c r="P101" s="119">
        <v>1341</v>
      </c>
      <c r="Q101" s="119">
        <v>76</v>
      </c>
      <c r="R101" s="119">
        <v>156</v>
      </c>
      <c r="S101" s="119">
        <v>0</v>
      </c>
      <c r="T101" s="119">
        <v>0</v>
      </c>
      <c r="U101" s="119">
        <v>55</v>
      </c>
      <c r="V101" s="119">
        <v>0</v>
      </c>
      <c r="W101" s="119">
        <v>0</v>
      </c>
      <c r="X101" s="119">
        <v>0</v>
      </c>
      <c r="Y101" s="119">
        <v>0</v>
      </c>
      <c r="Z101" s="119">
        <v>0</v>
      </c>
      <c r="AA101" s="119">
        <v>0</v>
      </c>
    </row>
    <row r="102" spans="1:27">
      <c r="A102" s="119" t="s">
        <v>141</v>
      </c>
      <c r="B102" s="119" t="s">
        <v>45</v>
      </c>
      <c r="C102" s="122">
        <v>51400</v>
      </c>
      <c r="D102" s="122">
        <v>2895</v>
      </c>
      <c r="E102" s="122">
        <v>54295</v>
      </c>
      <c r="F102" s="119">
        <v>0</v>
      </c>
      <c r="G102" s="119">
        <v>1220</v>
      </c>
      <c r="H102" s="119">
        <v>0</v>
      </c>
      <c r="I102" s="119">
        <v>65</v>
      </c>
      <c r="J102" s="119">
        <v>126</v>
      </c>
      <c r="K102" s="119">
        <v>1411</v>
      </c>
      <c r="L102" s="122">
        <v>54295</v>
      </c>
      <c r="M102" s="119">
        <v>2405</v>
      </c>
      <c r="N102" s="119">
        <v>0</v>
      </c>
      <c r="O102" s="119">
        <v>1138</v>
      </c>
      <c r="P102" s="119">
        <v>0</v>
      </c>
      <c r="Q102" s="119">
        <v>67</v>
      </c>
      <c r="R102" s="119">
        <v>1200</v>
      </c>
      <c r="S102" s="119">
        <v>0</v>
      </c>
      <c r="T102" s="119">
        <v>0</v>
      </c>
      <c r="U102" s="119">
        <v>0</v>
      </c>
      <c r="V102" s="119">
        <v>0</v>
      </c>
      <c r="W102" s="119">
        <v>0</v>
      </c>
      <c r="X102" s="119">
        <v>0</v>
      </c>
      <c r="Y102" s="119">
        <v>0</v>
      </c>
      <c r="Z102" s="119">
        <v>0</v>
      </c>
      <c r="AA102" s="119">
        <v>0</v>
      </c>
    </row>
    <row r="103" spans="1:27">
      <c r="A103" s="119" t="s">
        <v>142</v>
      </c>
      <c r="B103" s="119" t="s">
        <v>45</v>
      </c>
      <c r="C103" s="122">
        <v>72800</v>
      </c>
      <c r="D103" s="122">
        <v>24000</v>
      </c>
      <c r="E103" s="122">
        <v>96800</v>
      </c>
      <c r="F103" s="119">
        <v>0</v>
      </c>
      <c r="G103" s="119">
        <v>1626</v>
      </c>
      <c r="H103" s="119">
        <v>0</v>
      </c>
      <c r="I103" s="119">
        <v>194</v>
      </c>
      <c r="J103" s="119">
        <v>1200</v>
      </c>
      <c r="K103" s="119">
        <v>3020</v>
      </c>
      <c r="L103" s="122">
        <v>96800</v>
      </c>
      <c r="M103" s="119">
        <v>2072</v>
      </c>
      <c r="N103" s="119">
        <v>0</v>
      </c>
      <c r="O103" s="119">
        <v>1670</v>
      </c>
      <c r="P103" s="119">
        <v>0</v>
      </c>
      <c r="Q103" s="119">
        <v>194</v>
      </c>
      <c r="R103" s="119">
        <v>159</v>
      </c>
      <c r="S103" s="119">
        <v>0</v>
      </c>
      <c r="T103" s="119">
        <v>49</v>
      </c>
      <c r="U103" s="119">
        <v>0</v>
      </c>
      <c r="V103" s="119">
        <v>0</v>
      </c>
      <c r="W103" s="119">
        <v>0</v>
      </c>
      <c r="X103" s="119">
        <v>0</v>
      </c>
      <c r="Y103" s="119">
        <v>0</v>
      </c>
      <c r="Z103" s="119">
        <v>0</v>
      </c>
      <c r="AA103" s="119">
        <v>0</v>
      </c>
    </row>
    <row r="104" spans="1:27">
      <c r="A104" s="119" t="s">
        <v>143</v>
      </c>
      <c r="B104" s="119" t="s">
        <v>40</v>
      </c>
      <c r="C104" s="122">
        <v>68610</v>
      </c>
      <c r="D104" s="122">
        <v>4857</v>
      </c>
      <c r="E104" s="122">
        <v>73467</v>
      </c>
      <c r="F104" s="119">
        <v>138</v>
      </c>
      <c r="G104" s="119">
        <v>1525</v>
      </c>
      <c r="H104" s="119">
        <v>0</v>
      </c>
      <c r="I104" s="119">
        <v>173</v>
      </c>
      <c r="J104" s="119">
        <v>208</v>
      </c>
      <c r="K104" s="119">
        <v>2044</v>
      </c>
      <c r="L104" s="122">
        <v>62377</v>
      </c>
      <c r="M104" s="119">
        <v>1371</v>
      </c>
      <c r="N104" s="119">
        <v>96</v>
      </c>
      <c r="O104" s="119">
        <v>1263</v>
      </c>
      <c r="P104" s="119">
        <v>0</v>
      </c>
      <c r="Q104" s="119">
        <v>12</v>
      </c>
      <c r="R104" s="119">
        <v>0</v>
      </c>
      <c r="S104" s="119">
        <v>0</v>
      </c>
      <c r="T104" s="119">
        <v>0</v>
      </c>
      <c r="U104" s="119">
        <v>0</v>
      </c>
      <c r="V104" s="119">
        <v>0</v>
      </c>
      <c r="W104" s="119">
        <v>0</v>
      </c>
      <c r="X104" s="119">
        <v>0</v>
      </c>
      <c r="Y104" s="119">
        <v>0</v>
      </c>
      <c r="Z104" s="119">
        <v>0</v>
      </c>
      <c r="AA104" s="119">
        <v>0</v>
      </c>
    </row>
    <row r="105" spans="1:27">
      <c r="A105" s="119" t="s">
        <v>144</v>
      </c>
      <c r="B105" s="119" t="s">
        <v>34</v>
      </c>
      <c r="C105" s="122">
        <v>111120</v>
      </c>
      <c r="D105" s="122">
        <v>0</v>
      </c>
      <c r="E105" s="122">
        <v>111120</v>
      </c>
      <c r="F105" s="119">
        <v>0</v>
      </c>
      <c r="G105" s="119">
        <v>2611</v>
      </c>
      <c r="H105" s="119">
        <v>0</v>
      </c>
      <c r="I105" s="119">
        <v>167</v>
      </c>
      <c r="J105" s="119">
        <v>0</v>
      </c>
      <c r="K105" s="119">
        <v>2778</v>
      </c>
      <c r="L105" s="122">
        <v>105840</v>
      </c>
      <c r="M105" s="119">
        <v>2635</v>
      </c>
      <c r="N105" s="119">
        <v>0</v>
      </c>
      <c r="O105" s="119">
        <v>2594</v>
      </c>
      <c r="P105" s="119">
        <v>0</v>
      </c>
      <c r="Q105" s="119">
        <v>41</v>
      </c>
      <c r="R105" s="119">
        <v>0</v>
      </c>
      <c r="S105" s="119">
        <v>0</v>
      </c>
      <c r="T105" s="119">
        <v>0</v>
      </c>
      <c r="U105" s="119">
        <v>0</v>
      </c>
      <c r="V105" s="119">
        <v>0</v>
      </c>
      <c r="W105" s="119">
        <v>0</v>
      </c>
      <c r="X105" s="119">
        <v>0</v>
      </c>
      <c r="Y105" s="119">
        <v>0</v>
      </c>
      <c r="Z105" s="119">
        <v>0</v>
      </c>
      <c r="AA105" s="119">
        <v>0</v>
      </c>
    </row>
    <row r="106" spans="1:27">
      <c r="A106" s="119" t="s">
        <v>145</v>
      </c>
      <c r="B106" s="119" t="s">
        <v>45</v>
      </c>
      <c r="C106" s="122">
        <v>61730</v>
      </c>
      <c r="D106" s="122">
        <v>4510</v>
      </c>
      <c r="E106" s="122">
        <v>66240</v>
      </c>
      <c r="F106" s="119">
        <v>2</v>
      </c>
      <c r="G106" s="119">
        <v>1443</v>
      </c>
      <c r="H106" s="119">
        <v>0</v>
      </c>
      <c r="I106" s="119">
        <v>100</v>
      </c>
      <c r="J106" s="119">
        <v>197</v>
      </c>
      <c r="K106" s="119">
        <v>1742</v>
      </c>
      <c r="L106" s="122">
        <v>66240</v>
      </c>
      <c r="M106" s="119">
        <v>1970</v>
      </c>
      <c r="N106" s="119">
        <v>60</v>
      </c>
      <c r="O106" s="119">
        <v>1403</v>
      </c>
      <c r="P106" s="119">
        <v>0</v>
      </c>
      <c r="Q106" s="119">
        <v>75</v>
      </c>
      <c r="R106" s="119">
        <v>121</v>
      </c>
      <c r="S106" s="119">
        <v>0</v>
      </c>
      <c r="T106" s="119">
        <v>0</v>
      </c>
      <c r="U106" s="119">
        <v>311</v>
      </c>
      <c r="V106" s="119">
        <v>0</v>
      </c>
      <c r="W106" s="119">
        <v>0</v>
      </c>
      <c r="X106" s="119">
        <v>0</v>
      </c>
      <c r="Y106" s="119">
        <v>0</v>
      </c>
      <c r="Z106" s="119">
        <v>0</v>
      </c>
      <c r="AA106" s="119">
        <v>0</v>
      </c>
    </row>
    <row r="107" spans="1:27">
      <c r="A107" s="119" t="s">
        <v>146</v>
      </c>
      <c r="B107" s="119" t="s">
        <v>38</v>
      </c>
      <c r="C107" s="122">
        <v>71850</v>
      </c>
      <c r="D107" s="122">
        <v>4400</v>
      </c>
      <c r="E107" s="122">
        <v>76250</v>
      </c>
      <c r="F107" s="119">
        <v>730</v>
      </c>
      <c r="G107" s="119">
        <v>0</v>
      </c>
      <c r="H107" s="119">
        <v>1475</v>
      </c>
      <c r="I107" s="119">
        <v>230</v>
      </c>
      <c r="J107" s="119">
        <v>220</v>
      </c>
      <c r="K107" s="119">
        <v>2655</v>
      </c>
      <c r="L107" s="122">
        <v>75210</v>
      </c>
      <c r="M107" s="119">
        <v>2435</v>
      </c>
      <c r="N107" s="119">
        <v>647</v>
      </c>
      <c r="O107" s="119">
        <v>0</v>
      </c>
      <c r="P107" s="119">
        <v>1371</v>
      </c>
      <c r="Q107" s="119">
        <v>229</v>
      </c>
      <c r="R107" s="119">
        <v>0</v>
      </c>
      <c r="S107" s="119">
        <v>0</v>
      </c>
      <c r="T107" s="119">
        <v>0</v>
      </c>
      <c r="U107" s="119">
        <v>188</v>
      </c>
      <c r="V107" s="119">
        <v>0</v>
      </c>
      <c r="W107" s="119">
        <v>0</v>
      </c>
      <c r="X107" s="119">
        <v>0</v>
      </c>
      <c r="Y107" s="119">
        <v>0</v>
      </c>
      <c r="Z107" s="119">
        <v>0</v>
      </c>
      <c r="AA107" s="119">
        <v>0</v>
      </c>
    </row>
    <row r="108" spans="1:27">
      <c r="A108" s="119" t="s">
        <v>147</v>
      </c>
      <c r="B108" s="119" t="s">
        <v>38</v>
      </c>
      <c r="C108" s="122">
        <v>126535</v>
      </c>
      <c r="D108" s="122">
        <v>9180</v>
      </c>
      <c r="E108" s="122">
        <v>135715</v>
      </c>
      <c r="F108" s="119">
        <v>2035</v>
      </c>
      <c r="G108" s="119">
        <v>0</v>
      </c>
      <c r="H108" s="119">
        <v>2859</v>
      </c>
      <c r="I108" s="119">
        <v>50</v>
      </c>
      <c r="J108" s="119">
        <v>400</v>
      </c>
      <c r="K108" s="119">
        <v>5344</v>
      </c>
      <c r="L108" s="122">
        <v>131155</v>
      </c>
      <c r="M108" s="119">
        <v>5245</v>
      </c>
      <c r="N108" s="119">
        <v>2019</v>
      </c>
      <c r="O108" s="119">
        <v>0</v>
      </c>
      <c r="P108" s="119">
        <v>2754</v>
      </c>
      <c r="Q108" s="119">
        <v>63</v>
      </c>
      <c r="R108" s="119">
        <v>323</v>
      </c>
      <c r="S108" s="119">
        <v>0</v>
      </c>
      <c r="T108" s="119">
        <v>0</v>
      </c>
      <c r="U108" s="119">
        <v>5</v>
      </c>
      <c r="V108" s="119">
        <v>0</v>
      </c>
      <c r="W108" s="119">
        <v>0</v>
      </c>
      <c r="X108" s="119">
        <v>81</v>
      </c>
      <c r="Y108" s="119">
        <v>0</v>
      </c>
      <c r="Z108" s="119">
        <v>0</v>
      </c>
      <c r="AA108" s="119">
        <v>0</v>
      </c>
    </row>
    <row r="109" spans="1:27" s="117" customFormat="1">
      <c r="A109" s="120" t="s">
        <v>175</v>
      </c>
      <c r="B109" s="120"/>
      <c r="C109" s="123"/>
      <c r="D109" s="123"/>
      <c r="E109" s="123">
        <f>SUM(E2:E108)</f>
        <v>11246589.5</v>
      </c>
      <c r="F109" s="120"/>
      <c r="G109" s="120"/>
      <c r="H109" s="120"/>
      <c r="I109" s="120"/>
      <c r="J109" s="120"/>
      <c r="K109" s="120">
        <v>359900</v>
      </c>
      <c r="L109" s="123">
        <v>10824229.5</v>
      </c>
      <c r="M109" s="126">
        <v>352887</v>
      </c>
      <c r="N109" s="120">
        <v>57404</v>
      </c>
      <c r="O109" s="120">
        <v>146395</v>
      </c>
      <c r="P109" s="120">
        <v>73778</v>
      </c>
      <c r="Q109" s="120">
        <v>16495</v>
      </c>
      <c r="R109" s="120">
        <v>25136</v>
      </c>
      <c r="S109" s="120">
        <v>30</v>
      </c>
      <c r="T109" s="120">
        <v>6379</v>
      </c>
      <c r="U109" s="120">
        <v>17023</v>
      </c>
      <c r="V109" s="120">
        <v>505</v>
      </c>
      <c r="W109" s="120">
        <v>249</v>
      </c>
      <c r="X109" s="120">
        <v>5644</v>
      </c>
      <c r="Y109" s="120">
        <v>284</v>
      </c>
      <c r="Z109" s="120">
        <v>2202</v>
      </c>
      <c r="AA109" s="120">
        <v>1363</v>
      </c>
    </row>
    <row r="112" spans="1:27" ht="14.45">
      <c r="K112" s="161" t="s">
        <v>176</v>
      </c>
      <c r="L112" s="162"/>
      <c r="M112" s="127">
        <v>67520</v>
      </c>
    </row>
    <row r="113" spans="11:13" ht="14.45">
      <c r="K113" s="161" t="s">
        <v>177</v>
      </c>
      <c r="L113" s="162"/>
      <c r="M113" s="128">
        <v>352887</v>
      </c>
    </row>
    <row r="114" spans="11:13" ht="14.45">
      <c r="K114" s="161" t="s">
        <v>178</v>
      </c>
      <c r="L114" s="162"/>
      <c r="M114" s="129">
        <v>420407</v>
      </c>
    </row>
  </sheetData>
  <autoFilter ref="A1:AA109" xr:uid="{83AD4976-101C-4E29-A591-9C966756A9B9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Z120"/>
  <sheetViews>
    <sheetView zoomScale="84" zoomScaleNormal="84" workbookViewId="0">
      <pane xSplit="1" ySplit="1" topLeftCell="B104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ColWidth="9.140625" defaultRowHeight="14.45"/>
  <cols>
    <col min="1" max="1" width="45.140625" style="74" bestFit="1" customWidth="1"/>
    <col min="2" max="2" width="21.85546875" style="74" customWidth="1"/>
    <col min="3" max="3" width="20" style="74" customWidth="1"/>
    <col min="4" max="4" width="20.42578125" style="74" customWidth="1"/>
    <col min="5" max="5" width="16" style="80" customWidth="1"/>
    <col min="6" max="6" width="22.5703125" style="80" customWidth="1"/>
    <col min="7" max="7" width="16.85546875" style="80" customWidth="1"/>
    <col min="8" max="10" width="16.140625" style="80" customWidth="1"/>
    <col min="11" max="11" width="16.140625" style="79" customWidth="1"/>
    <col min="12" max="12" width="17" style="80" customWidth="1"/>
    <col min="13" max="13" width="15.140625" style="80" customWidth="1"/>
    <col min="14" max="14" width="17.140625" style="72" bestFit="1" customWidth="1"/>
    <col min="15" max="15" width="15.42578125" style="80" customWidth="1"/>
    <col min="16" max="16" width="25.42578125" style="80" customWidth="1"/>
    <col min="17" max="17" width="18" style="80" customWidth="1"/>
    <col min="18" max="18" width="17.42578125" style="80" customWidth="1"/>
    <col min="19" max="19" width="20.5703125" style="80" customWidth="1"/>
    <col min="20" max="20" width="18.85546875" style="80" customWidth="1"/>
    <col min="21" max="21" width="17.140625" style="80" customWidth="1"/>
    <col min="22" max="22" width="25.140625" style="80" customWidth="1"/>
    <col min="23" max="23" width="25.42578125" style="80" customWidth="1"/>
    <col min="24" max="24" width="23.42578125" style="80" customWidth="1"/>
    <col min="25" max="26" width="23.140625" style="80" customWidth="1"/>
    <col min="27" max="27" width="19" style="74" hidden="1" customWidth="1"/>
    <col min="28" max="16384" width="9.140625" style="74"/>
  </cols>
  <sheetData>
    <row r="1" spans="1:182" s="69" customFormat="1" ht="59.25" customHeight="1" thickBot="1">
      <c r="A1" s="104" t="s">
        <v>0</v>
      </c>
      <c r="B1" s="104" t="s">
        <v>2</v>
      </c>
      <c r="C1" s="105" t="s">
        <v>3</v>
      </c>
      <c r="D1" s="105" t="s">
        <v>4</v>
      </c>
      <c r="E1" s="106" t="s">
        <v>5</v>
      </c>
      <c r="F1" s="106" t="s">
        <v>6</v>
      </c>
      <c r="G1" s="106" t="s">
        <v>7</v>
      </c>
      <c r="H1" s="106" t="s">
        <v>8</v>
      </c>
      <c r="I1" s="106" t="s">
        <v>9</v>
      </c>
      <c r="J1" s="106" t="s">
        <v>10</v>
      </c>
      <c r="K1" s="107" t="s">
        <v>11</v>
      </c>
      <c r="L1" s="106" t="s">
        <v>12</v>
      </c>
      <c r="M1" s="106" t="s">
        <v>13</v>
      </c>
      <c r="N1" s="106" t="s">
        <v>14</v>
      </c>
      <c r="O1" s="106" t="s">
        <v>15</v>
      </c>
      <c r="P1" s="106" t="s">
        <v>16</v>
      </c>
      <c r="Q1" s="106" t="s">
        <v>17</v>
      </c>
      <c r="R1" s="106" t="s">
        <v>151</v>
      </c>
      <c r="S1" s="106" t="s">
        <v>18</v>
      </c>
      <c r="T1" s="106" t="s">
        <v>19</v>
      </c>
      <c r="U1" s="106" t="s">
        <v>152</v>
      </c>
      <c r="V1" s="106" t="s">
        <v>153</v>
      </c>
      <c r="W1" s="106" t="s">
        <v>154</v>
      </c>
      <c r="X1" s="106" t="s">
        <v>155</v>
      </c>
      <c r="Y1" s="106" t="s">
        <v>156</v>
      </c>
      <c r="Z1" s="106" t="s">
        <v>157</v>
      </c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  <c r="BY1" s="81"/>
      <c r="BZ1" s="81"/>
      <c r="CA1" s="81"/>
      <c r="CB1" s="81"/>
      <c r="CC1" s="81"/>
      <c r="CD1" s="81"/>
      <c r="CE1" s="81"/>
      <c r="CF1" s="81"/>
      <c r="CG1" s="81"/>
      <c r="CH1" s="81"/>
      <c r="CI1" s="81"/>
      <c r="CJ1" s="81"/>
      <c r="CK1" s="81"/>
      <c r="CL1" s="81"/>
      <c r="CM1" s="81"/>
      <c r="CN1" s="81"/>
      <c r="CO1" s="81"/>
      <c r="CP1" s="81"/>
      <c r="CQ1" s="81"/>
      <c r="CR1" s="81"/>
      <c r="CS1" s="81"/>
      <c r="CT1" s="81"/>
      <c r="CU1" s="81"/>
      <c r="CV1" s="81"/>
      <c r="CW1" s="81"/>
      <c r="CX1" s="81"/>
      <c r="CY1" s="81"/>
      <c r="CZ1" s="81"/>
      <c r="DA1" s="81"/>
      <c r="DB1" s="81"/>
      <c r="DC1" s="81"/>
      <c r="DD1" s="81"/>
      <c r="DE1" s="81"/>
      <c r="DF1" s="81"/>
      <c r="DG1" s="81"/>
      <c r="DH1" s="81"/>
      <c r="DI1" s="81"/>
      <c r="DJ1" s="81"/>
      <c r="DK1" s="81"/>
      <c r="DL1" s="81"/>
      <c r="DM1" s="81"/>
      <c r="DN1" s="81"/>
      <c r="DO1" s="81"/>
      <c r="DP1" s="81"/>
      <c r="DQ1" s="81"/>
      <c r="DR1" s="81"/>
      <c r="DS1" s="81"/>
      <c r="DT1" s="81"/>
      <c r="DU1" s="81"/>
      <c r="DV1" s="81"/>
      <c r="DW1" s="81"/>
      <c r="DX1" s="81"/>
      <c r="DY1" s="81"/>
      <c r="DZ1" s="81"/>
      <c r="EA1" s="81"/>
      <c r="EB1" s="81"/>
      <c r="EC1" s="81"/>
      <c r="ED1" s="81"/>
      <c r="EE1" s="81"/>
      <c r="EF1" s="81"/>
      <c r="EG1" s="81"/>
      <c r="EH1" s="81"/>
      <c r="EI1" s="81"/>
      <c r="EJ1" s="81"/>
      <c r="EK1" s="81"/>
      <c r="EL1" s="81"/>
      <c r="EM1" s="81"/>
      <c r="EN1" s="81"/>
      <c r="EO1" s="81"/>
      <c r="EP1" s="81"/>
      <c r="EQ1" s="81"/>
      <c r="ER1" s="81"/>
      <c r="ES1" s="81"/>
      <c r="ET1" s="81"/>
      <c r="EU1" s="81"/>
      <c r="EV1" s="81"/>
      <c r="EW1" s="81"/>
      <c r="EX1" s="81"/>
      <c r="EY1" s="81"/>
      <c r="EZ1" s="81"/>
      <c r="FA1" s="81"/>
      <c r="FB1" s="81"/>
      <c r="FC1" s="81"/>
      <c r="FD1" s="81"/>
      <c r="FE1" s="81"/>
      <c r="FF1" s="81"/>
      <c r="FG1" s="81"/>
      <c r="FH1" s="81"/>
      <c r="FI1" s="81"/>
      <c r="FJ1" s="81"/>
      <c r="FK1" s="81"/>
      <c r="FL1" s="81"/>
      <c r="FM1" s="81"/>
      <c r="FN1" s="81"/>
      <c r="FO1" s="81"/>
      <c r="FP1" s="81"/>
      <c r="FQ1" s="81"/>
      <c r="FR1" s="81"/>
      <c r="FS1" s="81"/>
      <c r="FT1" s="81"/>
      <c r="FU1" s="81"/>
      <c r="FV1" s="81"/>
      <c r="FW1" s="81"/>
      <c r="FX1" s="81"/>
      <c r="FY1" s="81"/>
      <c r="FZ1" s="81"/>
    </row>
    <row r="2" spans="1:182">
      <c r="A2" s="83" t="s">
        <v>31</v>
      </c>
      <c r="B2" s="84">
        <v>75520</v>
      </c>
      <c r="C2" s="84">
        <v>0</v>
      </c>
      <c r="D2" s="100">
        <v>75520</v>
      </c>
      <c r="E2" s="85">
        <v>0</v>
      </c>
      <c r="F2" s="85">
        <v>1678</v>
      </c>
      <c r="G2" s="85">
        <v>0</v>
      </c>
      <c r="H2" s="85">
        <v>210</v>
      </c>
      <c r="I2" s="86">
        <v>0</v>
      </c>
      <c r="J2" s="86">
        <v>1888</v>
      </c>
      <c r="K2" s="87">
        <v>75520</v>
      </c>
      <c r="L2" s="86">
        <v>1888</v>
      </c>
      <c r="M2" s="86">
        <v>0</v>
      </c>
      <c r="N2" s="86">
        <v>1678</v>
      </c>
      <c r="O2" s="85">
        <v>0</v>
      </c>
      <c r="P2" s="85">
        <v>210</v>
      </c>
      <c r="Q2" s="86">
        <v>0</v>
      </c>
      <c r="R2" s="86">
        <v>0</v>
      </c>
      <c r="S2" s="86">
        <v>0</v>
      </c>
      <c r="T2" s="86">
        <v>0</v>
      </c>
      <c r="U2" s="86">
        <v>0</v>
      </c>
      <c r="V2" s="86">
        <v>0</v>
      </c>
      <c r="W2" s="86">
        <v>0</v>
      </c>
      <c r="X2" s="86">
        <v>0</v>
      </c>
      <c r="Y2" s="86">
        <v>0</v>
      </c>
      <c r="Z2" s="88">
        <v>0</v>
      </c>
      <c r="AA2" s="82"/>
    </row>
    <row r="3" spans="1:182">
      <c r="A3" s="89" t="s">
        <v>33</v>
      </c>
      <c r="B3" s="70">
        <v>25000</v>
      </c>
      <c r="C3" s="70">
        <v>1891</v>
      </c>
      <c r="D3" s="101">
        <v>26891</v>
      </c>
      <c r="E3" s="71">
        <v>0</v>
      </c>
      <c r="F3" s="71">
        <v>605</v>
      </c>
      <c r="G3" s="71">
        <v>0</v>
      </c>
      <c r="H3" s="71">
        <v>20</v>
      </c>
      <c r="I3" s="72">
        <v>94</v>
      </c>
      <c r="J3" s="72">
        <v>719</v>
      </c>
      <c r="K3" s="73">
        <v>25632</v>
      </c>
      <c r="L3" s="72">
        <v>811</v>
      </c>
      <c r="M3" s="71">
        <v>97</v>
      </c>
      <c r="N3" s="71">
        <v>654</v>
      </c>
      <c r="O3" s="71">
        <v>0</v>
      </c>
      <c r="P3" s="71">
        <v>16</v>
      </c>
      <c r="Q3" s="72">
        <v>6</v>
      </c>
      <c r="R3" s="72">
        <v>0</v>
      </c>
      <c r="S3" s="72">
        <v>24</v>
      </c>
      <c r="T3" s="72">
        <v>0</v>
      </c>
      <c r="U3" s="72">
        <v>0</v>
      </c>
      <c r="V3" s="72">
        <v>0</v>
      </c>
      <c r="W3" s="72">
        <v>0</v>
      </c>
      <c r="X3" s="72">
        <v>0</v>
      </c>
      <c r="Y3" s="72">
        <v>0</v>
      </c>
      <c r="Z3" s="90">
        <v>14</v>
      </c>
      <c r="AA3" s="82"/>
    </row>
    <row r="4" spans="1:182">
      <c r="A4" s="89" t="s">
        <v>35</v>
      </c>
      <c r="B4" s="70">
        <v>34145</v>
      </c>
      <c r="C4" s="70">
        <v>1780</v>
      </c>
      <c r="D4" s="101">
        <v>35925</v>
      </c>
      <c r="E4" s="75">
        <v>461</v>
      </c>
      <c r="F4" s="75">
        <v>0</v>
      </c>
      <c r="G4" s="75">
        <v>730</v>
      </c>
      <c r="H4" s="71">
        <v>66</v>
      </c>
      <c r="I4" s="72">
        <v>74</v>
      </c>
      <c r="J4" s="72">
        <v>1331</v>
      </c>
      <c r="K4" s="73">
        <v>35845</v>
      </c>
      <c r="L4" s="72">
        <v>1344</v>
      </c>
      <c r="M4" s="75">
        <v>463</v>
      </c>
      <c r="N4" s="75">
        <v>0</v>
      </c>
      <c r="O4" s="75">
        <v>736</v>
      </c>
      <c r="P4" s="75">
        <v>64</v>
      </c>
      <c r="Q4" s="72">
        <v>64</v>
      </c>
      <c r="R4" s="72">
        <v>0</v>
      </c>
      <c r="S4" s="72">
        <v>0</v>
      </c>
      <c r="T4" s="72">
        <v>17</v>
      </c>
      <c r="U4" s="72">
        <v>0</v>
      </c>
      <c r="V4" s="72">
        <v>0</v>
      </c>
      <c r="W4" s="72">
        <v>0</v>
      </c>
      <c r="X4" s="72">
        <v>0</v>
      </c>
      <c r="Y4" s="72">
        <v>0</v>
      </c>
      <c r="Z4" s="90">
        <v>0</v>
      </c>
      <c r="AA4" s="82"/>
      <c r="AB4" s="74" t="s">
        <v>179</v>
      </c>
    </row>
    <row r="5" spans="1:182">
      <c r="A5" s="89" t="s">
        <v>161</v>
      </c>
      <c r="B5" s="70">
        <v>355605</v>
      </c>
      <c r="C5" s="70">
        <v>26969</v>
      </c>
      <c r="D5" s="101">
        <v>382574</v>
      </c>
      <c r="E5" s="71">
        <v>2265</v>
      </c>
      <c r="F5" s="71">
        <v>4530</v>
      </c>
      <c r="G5" s="71">
        <v>2265</v>
      </c>
      <c r="H5" s="71">
        <v>1812</v>
      </c>
      <c r="I5" s="72">
        <v>1297</v>
      </c>
      <c r="J5" s="72">
        <v>12169</v>
      </c>
      <c r="K5" s="73">
        <v>204532</v>
      </c>
      <c r="L5" s="72">
        <v>7737</v>
      </c>
      <c r="M5" s="71">
        <v>2265</v>
      </c>
      <c r="N5" s="71">
        <v>2736</v>
      </c>
      <c r="O5" s="71">
        <v>1207</v>
      </c>
      <c r="P5" s="71">
        <v>215</v>
      </c>
      <c r="Q5" s="72">
        <v>125</v>
      </c>
      <c r="R5" s="72">
        <v>0</v>
      </c>
      <c r="S5" s="72">
        <v>182</v>
      </c>
      <c r="T5" s="72">
        <v>914</v>
      </c>
      <c r="U5" s="72">
        <v>0</v>
      </c>
      <c r="V5" s="72">
        <v>47</v>
      </c>
      <c r="W5" s="72">
        <v>0</v>
      </c>
      <c r="X5" s="72">
        <v>0</v>
      </c>
      <c r="Y5" s="72">
        <v>46</v>
      </c>
      <c r="Z5" s="90">
        <v>0</v>
      </c>
      <c r="AA5" s="82"/>
    </row>
    <row r="6" spans="1:182">
      <c r="A6" s="89" t="s">
        <v>39</v>
      </c>
      <c r="B6" s="70">
        <v>92440</v>
      </c>
      <c r="C6" s="70">
        <v>13180</v>
      </c>
      <c r="D6" s="101">
        <v>105620</v>
      </c>
      <c r="E6" s="71">
        <v>1320</v>
      </c>
      <c r="F6" s="71">
        <v>990</v>
      </c>
      <c r="G6" s="71">
        <v>413</v>
      </c>
      <c r="H6" s="71">
        <v>743</v>
      </c>
      <c r="I6" s="72">
        <v>664</v>
      </c>
      <c r="J6" s="72">
        <v>4130</v>
      </c>
      <c r="K6" s="73">
        <v>91963</v>
      </c>
      <c r="L6" s="72">
        <v>2813</v>
      </c>
      <c r="M6" s="71">
        <v>336</v>
      </c>
      <c r="N6" s="71">
        <v>1401</v>
      </c>
      <c r="O6" s="71">
        <v>0</v>
      </c>
      <c r="P6" s="71">
        <v>703</v>
      </c>
      <c r="Q6" s="72">
        <v>33</v>
      </c>
      <c r="R6" s="72">
        <v>0</v>
      </c>
      <c r="S6" s="72">
        <v>66</v>
      </c>
      <c r="T6" s="72">
        <v>0</v>
      </c>
      <c r="U6" s="72">
        <v>0</v>
      </c>
      <c r="V6" s="72">
        <v>0</v>
      </c>
      <c r="W6" s="72">
        <v>0</v>
      </c>
      <c r="X6" s="72">
        <v>0</v>
      </c>
      <c r="Y6" s="72">
        <v>0</v>
      </c>
      <c r="Z6" s="90">
        <v>274</v>
      </c>
      <c r="AA6" s="82"/>
    </row>
    <row r="7" spans="1:182">
      <c r="A7" s="89" t="s">
        <v>41</v>
      </c>
      <c r="B7" s="70">
        <v>38760</v>
      </c>
      <c r="C7" s="70">
        <v>8975</v>
      </c>
      <c r="D7" s="101">
        <v>47735</v>
      </c>
      <c r="E7" s="71">
        <v>0</v>
      </c>
      <c r="F7" s="71">
        <v>802</v>
      </c>
      <c r="G7" s="71">
        <v>0</v>
      </c>
      <c r="H7" s="71">
        <v>167</v>
      </c>
      <c r="I7" s="72">
        <v>359</v>
      </c>
      <c r="J7" s="72">
        <v>1328</v>
      </c>
      <c r="K7" s="73">
        <v>42135</v>
      </c>
      <c r="L7" s="72">
        <v>1137</v>
      </c>
      <c r="M7" s="71">
        <v>0</v>
      </c>
      <c r="N7" s="71">
        <v>733</v>
      </c>
      <c r="O7" s="71">
        <v>0</v>
      </c>
      <c r="P7" s="71">
        <v>27</v>
      </c>
      <c r="Q7" s="72">
        <v>377</v>
      </c>
      <c r="R7" s="72">
        <v>0</v>
      </c>
      <c r="S7" s="72">
        <v>0</v>
      </c>
      <c r="T7" s="72">
        <v>0</v>
      </c>
      <c r="U7" s="72">
        <v>0</v>
      </c>
      <c r="V7" s="72">
        <v>0</v>
      </c>
      <c r="W7" s="72">
        <v>0</v>
      </c>
      <c r="X7" s="72">
        <v>0</v>
      </c>
      <c r="Y7" s="72">
        <v>0</v>
      </c>
      <c r="Z7" s="90">
        <v>0</v>
      </c>
      <c r="AA7" s="82"/>
    </row>
    <row r="8" spans="1:182">
      <c r="A8" s="89" t="s">
        <v>42</v>
      </c>
      <c r="B8" s="70">
        <v>108000</v>
      </c>
      <c r="C8" s="70">
        <v>33916</v>
      </c>
      <c r="D8" s="101">
        <v>141916</v>
      </c>
      <c r="E8" s="71">
        <v>0</v>
      </c>
      <c r="F8" s="71">
        <v>2500</v>
      </c>
      <c r="G8" s="71">
        <v>0</v>
      </c>
      <c r="H8" s="71">
        <v>200</v>
      </c>
      <c r="I8" s="72">
        <v>1712</v>
      </c>
      <c r="J8" s="72">
        <v>4412</v>
      </c>
      <c r="K8" s="73">
        <v>115693</v>
      </c>
      <c r="L8" s="72">
        <v>3190</v>
      </c>
      <c r="M8" s="71">
        <v>0</v>
      </c>
      <c r="N8" s="71">
        <v>2070</v>
      </c>
      <c r="O8" s="71">
        <v>0</v>
      </c>
      <c r="P8" s="71">
        <v>81</v>
      </c>
      <c r="Q8" s="72">
        <v>467</v>
      </c>
      <c r="R8" s="72">
        <v>0</v>
      </c>
      <c r="S8" s="72">
        <v>217</v>
      </c>
      <c r="T8" s="72">
        <v>75</v>
      </c>
      <c r="U8" s="72">
        <v>30</v>
      </c>
      <c r="V8" s="72">
        <v>0</v>
      </c>
      <c r="W8" s="72">
        <v>185</v>
      </c>
      <c r="X8" s="72">
        <v>0</v>
      </c>
      <c r="Y8" s="72">
        <v>35</v>
      </c>
      <c r="Z8" s="90">
        <v>30</v>
      </c>
      <c r="AA8" s="82"/>
    </row>
    <row r="9" spans="1:182">
      <c r="A9" s="89" t="s">
        <v>162</v>
      </c>
      <c r="B9" s="70">
        <v>20360</v>
      </c>
      <c r="C9" s="70">
        <v>1625</v>
      </c>
      <c r="D9" s="101">
        <v>21985</v>
      </c>
      <c r="E9" s="71">
        <v>0</v>
      </c>
      <c r="F9" s="71">
        <v>463</v>
      </c>
      <c r="G9" s="71">
        <v>0</v>
      </c>
      <c r="H9" s="71">
        <v>46</v>
      </c>
      <c r="I9" s="72">
        <v>65</v>
      </c>
      <c r="J9" s="72">
        <v>574</v>
      </c>
      <c r="K9" s="73">
        <v>21985</v>
      </c>
      <c r="L9" s="72">
        <v>660</v>
      </c>
      <c r="M9" s="72">
        <v>1</v>
      </c>
      <c r="N9" s="71">
        <v>471</v>
      </c>
      <c r="O9" s="71">
        <v>0</v>
      </c>
      <c r="P9" s="71">
        <v>52</v>
      </c>
      <c r="Q9" s="72">
        <v>136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90">
        <v>0</v>
      </c>
      <c r="AA9" s="82"/>
    </row>
    <row r="10" spans="1:182">
      <c r="A10" s="91" t="s">
        <v>163</v>
      </c>
      <c r="B10" s="70">
        <v>31600</v>
      </c>
      <c r="C10" s="70">
        <v>0</v>
      </c>
      <c r="D10" s="101">
        <v>31600</v>
      </c>
      <c r="E10" s="71">
        <v>0</v>
      </c>
      <c r="F10" s="71">
        <v>660</v>
      </c>
      <c r="G10" s="71">
        <v>0</v>
      </c>
      <c r="H10" s="71">
        <v>130</v>
      </c>
      <c r="I10" s="72">
        <v>0</v>
      </c>
      <c r="J10" s="72">
        <v>790</v>
      </c>
      <c r="K10" s="73">
        <v>28920</v>
      </c>
      <c r="L10" s="72">
        <v>705</v>
      </c>
      <c r="M10" s="71">
        <v>0</v>
      </c>
      <c r="N10" s="71">
        <v>646</v>
      </c>
      <c r="O10" s="71">
        <v>0</v>
      </c>
      <c r="P10" s="71">
        <v>59</v>
      </c>
      <c r="Q10" s="72">
        <v>0</v>
      </c>
      <c r="R10" s="72">
        <v>0</v>
      </c>
      <c r="S10" s="72">
        <v>0</v>
      </c>
      <c r="T10" s="72">
        <v>0</v>
      </c>
      <c r="U10" s="72">
        <v>0</v>
      </c>
      <c r="V10" s="72">
        <v>0</v>
      </c>
      <c r="W10" s="72">
        <v>0</v>
      </c>
      <c r="X10" s="72">
        <v>0</v>
      </c>
      <c r="Y10" s="72">
        <v>0</v>
      </c>
      <c r="Z10" s="90">
        <v>0</v>
      </c>
      <c r="AA10" s="82"/>
    </row>
    <row r="11" spans="1:182">
      <c r="A11" s="89" t="s">
        <v>44</v>
      </c>
      <c r="B11" s="70">
        <v>27480</v>
      </c>
      <c r="C11" s="70">
        <v>0</v>
      </c>
      <c r="D11" s="101">
        <v>27480</v>
      </c>
      <c r="E11" s="71">
        <v>0</v>
      </c>
      <c r="F11" s="71">
        <v>670</v>
      </c>
      <c r="G11" s="71">
        <v>0</v>
      </c>
      <c r="H11" s="71">
        <v>17</v>
      </c>
      <c r="I11" s="72">
        <v>0</v>
      </c>
      <c r="J11" s="72">
        <v>687</v>
      </c>
      <c r="K11" s="73">
        <v>25240</v>
      </c>
      <c r="L11" s="72">
        <v>631</v>
      </c>
      <c r="M11" s="71">
        <v>0</v>
      </c>
      <c r="N11" s="71">
        <v>615</v>
      </c>
      <c r="O11" s="71">
        <v>1</v>
      </c>
      <c r="P11" s="71">
        <v>15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90">
        <v>0</v>
      </c>
      <c r="AA11" s="82"/>
    </row>
    <row r="12" spans="1:182">
      <c r="A12" s="89" t="s">
        <v>46</v>
      </c>
      <c r="B12" s="70">
        <v>112345</v>
      </c>
      <c r="C12" s="70">
        <v>34650</v>
      </c>
      <c r="D12" s="101">
        <v>146995</v>
      </c>
      <c r="E12" s="71">
        <v>469</v>
      </c>
      <c r="F12" s="71">
        <v>2500</v>
      </c>
      <c r="G12" s="71">
        <v>0</v>
      </c>
      <c r="H12" s="71">
        <v>250</v>
      </c>
      <c r="I12" s="72">
        <v>1500</v>
      </c>
      <c r="J12" s="72">
        <v>4719</v>
      </c>
      <c r="K12" s="73">
        <v>146995</v>
      </c>
      <c r="L12" s="72">
        <v>4866</v>
      </c>
      <c r="M12" s="71">
        <v>521</v>
      </c>
      <c r="N12" s="71">
        <v>2495</v>
      </c>
      <c r="O12" s="71">
        <v>0</v>
      </c>
      <c r="P12" s="71">
        <v>255</v>
      </c>
      <c r="Q12" s="72">
        <v>1090</v>
      </c>
      <c r="R12" s="72">
        <v>0</v>
      </c>
      <c r="S12" s="72">
        <v>103</v>
      </c>
      <c r="T12" s="72">
        <v>271</v>
      </c>
      <c r="U12" s="72">
        <v>0</v>
      </c>
      <c r="V12" s="72">
        <v>0</v>
      </c>
      <c r="W12" s="72">
        <v>131</v>
      </c>
      <c r="X12" s="72">
        <v>0</v>
      </c>
      <c r="Y12" s="72">
        <v>0</v>
      </c>
      <c r="Z12" s="90">
        <v>0</v>
      </c>
      <c r="AA12" s="82"/>
    </row>
    <row r="13" spans="1:182">
      <c r="A13" s="89" t="s">
        <v>47</v>
      </c>
      <c r="B13" s="70">
        <v>33970</v>
      </c>
      <c r="C13" s="70">
        <v>4863</v>
      </c>
      <c r="D13" s="101">
        <v>38833</v>
      </c>
      <c r="E13" s="71">
        <v>154</v>
      </c>
      <c r="F13" s="71">
        <v>584</v>
      </c>
      <c r="G13" s="71">
        <v>187</v>
      </c>
      <c r="H13" s="71">
        <v>59</v>
      </c>
      <c r="I13" s="72">
        <v>228</v>
      </c>
      <c r="J13" s="72">
        <v>1212</v>
      </c>
      <c r="K13" s="73">
        <v>38833</v>
      </c>
      <c r="L13" s="72">
        <v>2413</v>
      </c>
      <c r="M13" s="71">
        <v>758</v>
      </c>
      <c r="N13" s="71">
        <v>567</v>
      </c>
      <c r="O13" s="71">
        <v>293</v>
      </c>
      <c r="P13" s="71">
        <v>64</v>
      </c>
      <c r="Q13" s="72">
        <v>407</v>
      </c>
      <c r="R13" s="72">
        <v>0</v>
      </c>
      <c r="S13" s="72">
        <v>277</v>
      </c>
      <c r="T13" s="72">
        <v>47</v>
      </c>
      <c r="U13" s="72">
        <v>0</v>
      </c>
      <c r="V13" s="72">
        <v>0</v>
      </c>
      <c r="W13" s="72">
        <v>0</v>
      </c>
      <c r="X13" s="72">
        <v>0</v>
      </c>
      <c r="Y13" s="72">
        <v>0</v>
      </c>
      <c r="Z13" s="90">
        <v>0</v>
      </c>
      <c r="AA13" s="82"/>
    </row>
    <row r="14" spans="1:182">
      <c r="A14" s="89" t="s">
        <v>48</v>
      </c>
      <c r="B14" s="70">
        <v>94205</v>
      </c>
      <c r="C14" s="70">
        <v>41530</v>
      </c>
      <c r="D14" s="101">
        <v>135735</v>
      </c>
      <c r="E14" s="71">
        <v>753</v>
      </c>
      <c r="F14" s="71">
        <v>0</v>
      </c>
      <c r="G14" s="71">
        <v>2174</v>
      </c>
      <c r="H14" s="71">
        <v>87</v>
      </c>
      <c r="I14" s="72">
        <v>2100</v>
      </c>
      <c r="J14" s="72">
        <v>5114</v>
      </c>
      <c r="K14" s="73">
        <v>135735</v>
      </c>
      <c r="L14" s="72">
        <v>5139</v>
      </c>
      <c r="M14" s="71">
        <v>741</v>
      </c>
      <c r="N14" s="71">
        <v>0</v>
      </c>
      <c r="O14" s="71">
        <v>2199</v>
      </c>
      <c r="P14" s="71">
        <v>99</v>
      </c>
      <c r="Q14" s="72">
        <v>96</v>
      </c>
      <c r="R14" s="72">
        <v>0</v>
      </c>
      <c r="S14" s="72">
        <v>91</v>
      </c>
      <c r="T14" s="72">
        <v>1913</v>
      </c>
      <c r="U14" s="72">
        <v>0</v>
      </c>
      <c r="V14" s="72">
        <v>0</v>
      </c>
      <c r="W14" s="72">
        <v>0</v>
      </c>
      <c r="X14" s="72">
        <v>0</v>
      </c>
      <c r="Y14" s="72">
        <v>0</v>
      </c>
      <c r="Z14" s="90">
        <v>0</v>
      </c>
      <c r="AA14" s="82"/>
    </row>
    <row r="15" spans="1:182">
      <c r="A15" s="89" t="s">
        <v>49</v>
      </c>
      <c r="B15" s="70">
        <v>113795</v>
      </c>
      <c r="C15" s="70">
        <v>7975</v>
      </c>
      <c r="D15" s="101">
        <v>121770</v>
      </c>
      <c r="E15" s="71">
        <v>1111</v>
      </c>
      <c r="F15" s="71">
        <v>0</v>
      </c>
      <c r="G15" s="71">
        <v>2373</v>
      </c>
      <c r="H15" s="71">
        <v>333</v>
      </c>
      <c r="I15" s="72">
        <v>319</v>
      </c>
      <c r="J15" s="72">
        <v>4136</v>
      </c>
      <c r="K15" s="73">
        <v>104530</v>
      </c>
      <c r="L15" s="72">
        <v>3169</v>
      </c>
      <c r="M15" s="71">
        <v>518</v>
      </c>
      <c r="N15" s="71">
        <v>0</v>
      </c>
      <c r="O15" s="71">
        <v>2345</v>
      </c>
      <c r="P15" s="71">
        <v>40</v>
      </c>
      <c r="Q15" s="72">
        <v>255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90">
        <v>11</v>
      </c>
      <c r="AA15" s="82"/>
    </row>
    <row r="16" spans="1:182">
      <c r="A16" s="89" t="s">
        <v>50</v>
      </c>
      <c r="B16" s="70">
        <v>40689</v>
      </c>
      <c r="C16" s="70">
        <v>0</v>
      </c>
      <c r="D16" s="101">
        <v>40689</v>
      </c>
      <c r="E16" s="71">
        <v>0</v>
      </c>
      <c r="F16" s="71">
        <v>1233</v>
      </c>
      <c r="G16" s="71">
        <v>0</v>
      </c>
      <c r="H16" s="71">
        <v>0</v>
      </c>
      <c r="I16" s="72">
        <v>0</v>
      </c>
      <c r="J16" s="72">
        <v>1233</v>
      </c>
      <c r="K16" s="73">
        <v>40689</v>
      </c>
      <c r="L16" s="72">
        <v>1232</v>
      </c>
      <c r="M16" s="71">
        <v>0</v>
      </c>
      <c r="N16" s="71">
        <v>1232</v>
      </c>
      <c r="O16" s="71">
        <v>0</v>
      </c>
      <c r="P16" s="71">
        <v>0</v>
      </c>
      <c r="Q16" s="72">
        <v>0</v>
      </c>
      <c r="R16" s="72">
        <v>0</v>
      </c>
      <c r="S16" s="72">
        <v>0</v>
      </c>
      <c r="T16" s="72">
        <v>0</v>
      </c>
      <c r="U16" s="72">
        <v>0</v>
      </c>
      <c r="V16" s="72">
        <v>0</v>
      </c>
      <c r="W16" s="72">
        <v>0</v>
      </c>
      <c r="X16" s="72">
        <v>0</v>
      </c>
      <c r="Y16" s="72">
        <v>0</v>
      </c>
      <c r="Z16" s="90">
        <v>0</v>
      </c>
      <c r="AA16" s="82"/>
    </row>
    <row r="17" spans="1:27">
      <c r="A17" s="89" t="s">
        <v>164</v>
      </c>
      <c r="B17" s="70">
        <v>78475</v>
      </c>
      <c r="C17" s="70">
        <v>21929</v>
      </c>
      <c r="D17" s="101">
        <v>100404</v>
      </c>
      <c r="E17" s="71">
        <v>1183</v>
      </c>
      <c r="F17" s="71">
        <v>1577</v>
      </c>
      <c r="G17" s="71">
        <v>0</v>
      </c>
      <c r="H17" s="71">
        <v>237</v>
      </c>
      <c r="I17" s="72">
        <v>1114</v>
      </c>
      <c r="J17" s="72">
        <v>4111</v>
      </c>
      <c r="K17" s="73">
        <v>85831</v>
      </c>
      <c r="L17" s="72">
        <v>2983</v>
      </c>
      <c r="M17" s="71">
        <v>709</v>
      </c>
      <c r="N17" s="71">
        <v>1404</v>
      </c>
      <c r="O17" s="71">
        <v>0</v>
      </c>
      <c r="P17" s="71">
        <v>111</v>
      </c>
      <c r="Q17" s="72">
        <v>263</v>
      </c>
      <c r="R17" s="72">
        <v>66</v>
      </c>
      <c r="S17" s="72">
        <v>0</v>
      </c>
      <c r="T17" s="72">
        <v>360</v>
      </c>
      <c r="U17" s="72">
        <v>0</v>
      </c>
      <c r="V17" s="72">
        <v>0</v>
      </c>
      <c r="W17" s="72">
        <v>70</v>
      </c>
      <c r="X17" s="72">
        <v>0</v>
      </c>
      <c r="Y17" s="72">
        <v>0</v>
      </c>
      <c r="Z17" s="90">
        <v>0</v>
      </c>
      <c r="AA17" s="82"/>
    </row>
    <row r="18" spans="1:27">
      <c r="A18" s="89" t="s">
        <v>52</v>
      </c>
      <c r="B18" s="70">
        <v>258750</v>
      </c>
      <c r="C18" s="70">
        <v>15088</v>
      </c>
      <c r="D18" s="101">
        <v>273838</v>
      </c>
      <c r="E18" s="71">
        <v>1750</v>
      </c>
      <c r="F18" s="71">
        <v>0</v>
      </c>
      <c r="G18" s="71">
        <v>6000</v>
      </c>
      <c r="H18" s="71">
        <v>250</v>
      </c>
      <c r="I18" s="72">
        <v>810</v>
      </c>
      <c r="J18" s="72">
        <v>8810</v>
      </c>
      <c r="K18" s="73">
        <v>273838</v>
      </c>
      <c r="L18" s="72">
        <v>9399</v>
      </c>
      <c r="M18" s="71">
        <v>1752</v>
      </c>
      <c r="N18" s="71">
        <v>0</v>
      </c>
      <c r="O18" s="71">
        <v>6040</v>
      </c>
      <c r="P18" s="71">
        <v>285</v>
      </c>
      <c r="Q18" s="72">
        <v>184</v>
      </c>
      <c r="R18" s="72">
        <v>0</v>
      </c>
      <c r="S18" s="72">
        <v>40</v>
      </c>
      <c r="T18" s="72">
        <v>98</v>
      </c>
      <c r="U18" s="72">
        <v>0</v>
      </c>
      <c r="V18" s="72">
        <v>0</v>
      </c>
      <c r="W18" s="72">
        <v>1000</v>
      </c>
      <c r="X18" s="72">
        <v>0</v>
      </c>
      <c r="Y18" s="72">
        <v>0</v>
      </c>
      <c r="Z18" s="90">
        <v>0</v>
      </c>
      <c r="AA18" s="82"/>
    </row>
    <row r="19" spans="1:27">
      <c r="A19" s="89" t="s">
        <v>53</v>
      </c>
      <c r="B19" s="70">
        <v>23325</v>
      </c>
      <c r="C19" s="70">
        <v>2825</v>
      </c>
      <c r="D19" s="101">
        <v>26150</v>
      </c>
      <c r="E19" s="71">
        <v>489</v>
      </c>
      <c r="F19" s="71">
        <v>489</v>
      </c>
      <c r="G19" s="71">
        <v>0</v>
      </c>
      <c r="H19" s="71">
        <v>33</v>
      </c>
      <c r="I19" s="72">
        <v>116</v>
      </c>
      <c r="J19" s="72">
        <v>1127</v>
      </c>
      <c r="K19" s="73">
        <v>22365</v>
      </c>
      <c r="L19" s="72">
        <v>1143</v>
      </c>
      <c r="M19" s="71">
        <v>604</v>
      </c>
      <c r="N19" s="71">
        <v>0</v>
      </c>
      <c r="O19" s="71">
        <v>527</v>
      </c>
      <c r="P19" s="71">
        <v>6</v>
      </c>
      <c r="Q19" s="72">
        <v>0</v>
      </c>
      <c r="R19" s="72">
        <v>0</v>
      </c>
      <c r="S19" s="72">
        <v>0</v>
      </c>
      <c r="T19" s="72">
        <v>6</v>
      </c>
      <c r="U19" s="72">
        <v>0</v>
      </c>
      <c r="V19" s="72">
        <v>0</v>
      </c>
      <c r="W19" s="72">
        <v>0</v>
      </c>
      <c r="X19" s="72">
        <v>0</v>
      </c>
      <c r="Y19" s="72">
        <v>0</v>
      </c>
      <c r="Z19" s="90">
        <v>0</v>
      </c>
      <c r="AA19" s="82"/>
    </row>
    <row r="20" spans="1:27">
      <c r="A20" s="89" t="s">
        <v>54</v>
      </c>
      <c r="B20" s="70">
        <v>167695</v>
      </c>
      <c r="C20" s="70">
        <v>12015</v>
      </c>
      <c r="D20" s="101">
        <v>179710</v>
      </c>
      <c r="E20" s="71">
        <v>1475</v>
      </c>
      <c r="F20" s="71">
        <v>3519</v>
      </c>
      <c r="G20" s="71">
        <v>0</v>
      </c>
      <c r="H20" s="71">
        <v>489</v>
      </c>
      <c r="I20" s="72">
        <v>645</v>
      </c>
      <c r="J20" s="72">
        <v>6128</v>
      </c>
      <c r="K20" s="73">
        <v>179310</v>
      </c>
      <c r="L20" s="72">
        <v>6209</v>
      </c>
      <c r="M20" s="71">
        <v>1543</v>
      </c>
      <c r="N20" s="71">
        <v>3520</v>
      </c>
      <c r="O20" s="71">
        <v>0</v>
      </c>
      <c r="P20" s="71">
        <v>471</v>
      </c>
      <c r="Q20" s="72">
        <v>123</v>
      </c>
      <c r="R20" s="72">
        <v>0</v>
      </c>
      <c r="S20" s="72">
        <v>119</v>
      </c>
      <c r="T20" s="72">
        <v>123</v>
      </c>
      <c r="U20" s="72">
        <v>132</v>
      </c>
      <c r="V20" s="72">
        <v>0</v>
      </c>
      <c r="W20" s="72">
        <v>0</v>
      </c>
      <c r="X20" s="72">
        <v>0</v>
      </c>
      <c r="Y20" s="72">
        <v>117</v>
      </c>
      <c r="Z20" s="90">
        <v>61</v>
      </c>
      <c r="AA20" s="82"/>
    </row>
    <row r="21" spans="1:27">
      <c r="A21" s="89" t="s">
        <v>55</v>
      </c>
      <c r="B21" s="70">
        <v>83000</v>
      </c>
      <c r="C21" s="70">
        <v>0</v>
      </c>
      <c r="D21" s="101">
        <v>83000</v>
      </c>
      <c r="E21" s="71">
        <v>0</v>
      </c>
      <c r="F21" s="71">
        <v>1676</v>
      </c>
      <c r="G21" s="71">
        <v>0</v>
      </c>
      <c r="H21" s="71">
        <v>399</v>
      </c>
      <c r="I21" s="72">
        <v>0</v>
      </c>
      <c r="J21" s="72">
        <v>2075</v>
      </c>
      <c r="K21" s="73">
        <v>76200</v>
      </c>
      <c r="L21" s="72">
        <v>2079</v>
      </c>
      <c r="M21" s="71">
        <v>0</v>
      </c>
      <c r="N21" s="71">
        <v>1850</v>
      </c>
      <c r="O21" s="71">
        <v>0</v>
      </c>
      <c r="P21" s="71">
        <v>229</v>
      </c>
      <c r="Q21" s="72">
        <v>0</v>
      </c>
      <c r="R21" s="72">
        <v>0</v>
      </c>
      <c r="S21" s="72">
        <v>0</v>
      </c>
      <c r="T21" s="72">
        <v>0</v>
      </c>
      <c r="U21" s="72">
        <v>0</v>
      </c>
      <c r="V21" s="72">
        <v>0</v>
      </c>
      <c r="W21" s="72">
        <v>0</v>
      </c>
      <c r="X21" s="72">
        <v>0</v>
      </c>
      <c r="Y21" s="72">
        <v>0</v>
      </c>
      <c r="Z21" s="90">
        <v>0</v>
      </c>
      <c r="AA21" s="82"/>
    </row>
    <row r="22" spans="1:27">
      <c r="A22" s="92" t="s">
        <v>56</v>
      </c>
      <c r="B22" s="70">
        <v>74000</v>
      </c>
      <c r="C22" s="70">
        <v>7700</v>
      </c>
      <c r="D22" s="101">
        <v>81700</v>
      </c>
      <c r="E22" s="71">
        <v>0</v>
      </c>
      <c r="F22" s="71">
        <v>1320</v>
      </c>
      <c r="G22" s="71">
        <v>30</v>
      </c>
      <c r="H22" s="71">
        <v>500</v>
      </c>
      <c r="I22" s="72">
        <v>336</v>
      </c>
      <c r="J22" s="72">
        <v>2186</v>
      </c>
      <c r="K22" s="73">
        <v>81700</v>
      </c>
      <c r="L22" s="72">
        <v>2255</v>
      </c>
      <c r="M22" s="71">
        <v>0</v>
      </c>
      <c r="N22" s="71">
        <v>1326</v>
      </c>
      <c r="O22" s="71">
        <v>68</v>
      </c>
      <c r="P22" s="71">
        <v>518</v>
      </c>
      <c r="Q22" s="72">
        <v>260</v>
      </c>
      <c r="R22" s="72">
        <v>0</v>
      </c>
      <c r="S22" s="72">
        <v>0</v>
      </c>
      <c r="T22" s="72">
        <v>23</v>
      </c>
      <c r="U22" s="72">
        <v>0</v>
      </c>
      <c r="V22" s="72">
        <v>0</v>
      </c>
      <c r="W22" s="72">
        <v>0</v>
      </c>
      <c r="X22" s="72">
        <v>0</v>
      </c>
      <c r="Y22" s="72">
        <v>0</v>
      </c>
      <c r="Z22" s="90">
        <v>60</v>
      </c>
      <c r="AA22" s="82"/>
    </row>
    <row r="23" spans="1:27">
      <c r="A23" s="89" t="s">
        <v>58</v>
      </c>
      <c r="B23" s="70">
        <v>41440</v>
      </c>
      <c r="C23" s="70">
        <v>0</v>
      </c>
      <c r="D23" s="101">
        <v>41440</v>
      </c>
      <c r="E23" s="71">
        <v>120</v>
      </c>
      <c r="F23" s="71">
        <v>1000</v>
      </c>
      <c r="G23" s="71">
        <v>0</v>
      </c>
      <c r="H23" s="71">
        <v>21</v>
      </c>
      <c r="I23" s="72">
        <v>0</v>
      </c>
      <c r="J23" s="72">
        <v>1141</v>
      </c>
      <c r="K23" s="73">
        <v>40755</v>
      </c>
      <c r="L23" s="72">
        <v>1327</v>
      </c>
      <c r="M23" s="71">
        <v>63</v>
      </c>
      <c r="N23" s="71">
        <v>1253</v>
      </c>
      <c r="O23" s="71">
        <v>0</v>
      </c>
      <c r="P23" s="71">
        <v>11</v>
      </c>
      <c r="Q23" s="72">
        <v>0</v>
      </c>
      <c r="R23" s="72">
        <v>0</v>
      </c>
      <c r="S23" s="72">
        <v>0</v>
      </c>
      <c r="T23" s="72">
        <v>0</v>
      </c>
      <c r="U23" s="72">
        <v>0</v>
      </c>
      <c r="V23" s="72">
        <v>0</v>
      </c>
      <c r="W23" s="72">
        <v>0</v>
      </c>
      <c r="X23" s="72">
        <v>0</v>
      </c>
      <c r="Y23" s="72">
        <v>0</v>
      </c>
      <c r="Z23" s="90">
        <v>0</v>
      </c>
      <c r="AA23" s="82"/>
    </row>
    <row r="24" spans="1:27">
      <c r="A24" s="89" t="s">
        <v>59</v>
      </c>
      <c r="B24" s="70">
        <v>182310</v>
      </c>
      <c r="C24" s="70">
        <v>0</v>
      </c>
      <c r="D24" s="101">
        <v>182310</v>
      </c>
      <c r="E24" s="71">
        <v>1406</v>
      </c>
      <c r="F24" s="71">
        <v>2029</v>
      </c>
      <c r="G24" s="71">
        <v>2043</v>
      </c>
      <c r="H24" s="71">
        <v>310</v>
      </c>
      <c r="I24" s="72">
        <v>0</v>
      </c>
      <c r="J24" s="72">
        <v>5788</v>
      </c>
      <c r="K24" s="73">
        <v>182310</v>
      </c>
      <c r="L24" s="72">
        <v>5646</v>
      </c>
      <c r="M24" s="71">
        <v>1387</v>
      </c>
      <c r="N24" s="71">
        <v>1982</v>
      </c>
      <c r="O24" s="71">
        <v>1973</v>
      </c>
      <c r="P24" s="71">
        <v>304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72">
        <v>0</v>
      </c>
      <c r="W24" s="72">
        <v>0</v>
      </c>
      <c r="X24" s="72">
        <v>0</v>
      </c>
      <c r="Y24" s="72">
        <v>0</v>
      </c>
      <c r="Z24" s="90">
        <v>0</v>
      </c>
      <c r="AA24" s="82"/>
    </row>
    <row r="25" spans="1:27">
      <c r="A25" s="89" t="s">
        <v>165</v>
      </c>
      <c r="B25" s="70">
        <v>22480</v>
      </c>
      <c r="C25" s="70">
        <v>6133</v>
      </c>
      <c r="D25" s="101">
        <v>28613</v>
      </c>
      <c r="E25" s="71">
        <v>0</v>
      </c>
      <c r="F25" s="71">
        <v>474</v>
      </c>
      <c r="G25" s="71">
        <v>0</v>
      </c>
      <c r="H25" s="71">
        <v>88</v>
      </c>
      <c r="I25" s="72">
        <v>313</v>
      </c>
      <c r="J25" s="72">
        <v>875</v>
      </c>
      <c r="K25" s="73">
        <v>26729</v>
      </c>
      <c r="L25" s="72">
        <v>1465</v>
      </c>
      <c r="M25" s="71">
        <v>0</v>
      </c>
      <c r="N25" s="71">
        <v>679</v>
      </c>
      <c r="O25" s="71">
        <v>34</v>
      </c>
      <c r="P25" s="71">
        <v>41</v>
      </c>
      <c r="Q25" s="72">
        <v>256</v>
      </c>
      <c r="R25" s="72">
        <v>0</v>
      </c>
      <c r="S25" s="72">
        <v>23</v>
      </c>
      <c r="T25" s="72">
        <v>210</v>
      </c>
      <c r="U25" s="72">
        <v>0</v>
      </c>
      <c r="V25" s="72">
        <v>0</v>
      </c>
      <c r="W25" s="72">
        <v>0</v>
      </c>
      <c r="X25" s="72">
        <v>0</v>
      </c>
      <c r="Y25" s="72">
        <v>222</v>
      </c>
      <c r="Z25" s="90">
        <v>0</v>
      </c>
      <c r="AA25" s="82"/>
    </row>
    <row r="26" spans="1:27">
      <c r="A26" s="89" t="s">
        <v>62</v>
      </c>
      <c r="B26" s="70">
        <v>63145</v>
      </c>
      <c r="C26" s="70">
        <v>26894</v>
      </c>
      <c r="D26" s="101">
        <v>90039</v>
      </c>
      <c r="E26" s="71">
        <v>1181</v>
      </c>
      <c r="F26" s="71">
        <v>0</v>
      </c>
      <c r="G26" s="71">
        <v>1181</v>
      </c>
      <c r="H26" s="71">
        <v>250</v>
      </c>
      <c r="I26" s="72">
        <v>1339</v>
      </c>
      <c r="J26" s="72">
        <v>3951</v>
      </c>
      <c r="K26" s="73">
        <v>90039</v>
      </c>
      <c r="L26" s="72">
        <v>4055</v>
      </c>
      <c r="M26" s="71">
        <v>1181</v>
      </c>
      <c r="N26" s="71">
        <v>0</v>
      </c>
      <c r="O26" s="71">
        <v>1181</v>
      </c>
      <c r="P26" s="71">
        <v>300</v>
      </c>
      <c r="Q26" s="72">
        <v>1123</v>
      </c>
      <c r="R26" s="72">
        <v>0</v>
      </c>
      <c r="S26" s="72">
        <v>0</v>
      </c>
      <c r="T26" s="72">
        <v>270</v>
      </c>
      <c r="U26" s="72">
        <v>0</v>
      </c>
      <c r="V26" s="72">
        <v>0</v>
      </c>
      <c r="W26" s="72">
        <v>0</v>
      </c>
      <c r="X26" s="72">
        <v>0</v>
      </c>
      <c r="Y26" s="72">
        <v>0</v>
      </c>
      <c r="Z26" s="90">
        <v>0</v>
      </c>
      <c r="AA26" s="82"/>
    </row>
    <row r="27" spans="1:27">
      <c r="A27" s="89" t="s">
        <v>65</v>
      </c>
      <c r="B27" s="70">
        <v>294460</v>
      </c>
      <c r="C27" s="70">
        <v>25435</v>
      </c>
      <c r="D27" s="101">
        <v>319895</v>
      </c>
      <c r="E27" s="71">
        <v>1500</v>
      </c>
      <c r="F27" s="71">
        <v>6000</v>
      </c>
      <c r="G27" s="71">
        <v>0</v>
      </c>
      <c r="H27" s="71">
        <v>1174</v>
      </c>
      <c r="I27" s="72">
        <v>1042</v>
      </c>
      <c r="J27" s="72">
        <v>9716</v>
      </c>
      <c r="K27" s="73">
        <v>288065</v>
      </c>
      <c r="L27" s="72">
        <v>8679</v>
      </c>
      <c r="M27" s="71">
        <v>1118</v>
      </c>
      <c r="N27" s="71">
        <v>5798</v>
      </c>
      <c r="O27" s="71">
        <v>0</v>
      </c>
      <c r="P27" s="71">
        <v>628</v>
      </c>
      <c r="Q27" s="72">
        <v>942</v>
      </c>
      <c r="R27" s="72">
        <v>0</v>
      </c>
      <c r="S27" s="72">
        <v>0</v>
      </c>
      <c r="T27" s="72">
        <v>193</v>
      </c>
      <c r="U27" s="72">
        <v>0</v>
      </c>
      <c r="V27" s="72">
        <v>0</v>
      </c>
      <c r="W27" s="72">
        <v>0</v>
      </c>
      <c r="X27" s="72">
        <v>0</v>
      </c>
      <c r="Y27" s="72">
        <v>0</v>
      </c>
      <c r="Z27" s="90">
        <v>0</v>
      </c>
      <c r="AA27" s="82"/>
    </row>
    <row r="28" spans="1:27">
      <c r="A28" s="89" t="s">
        <v>66</v>
      </c>
      <c r="B28" s="70">
        <v>20920</v>
      </c>
      <c r="C28" s="70">
        <v>580</v>
      </c>
      <c r="D28" s="101">
        <v>21500</v>
      </c>
      <c r="E28" s="71">
        <v>0</v>
      </c>
      <c r="F28" s="71">
        <v>523</v>
      </c>
      <c r="G28" s="71">
        <v>0</v>
      </c>
      <c r="H28" s="71">
        <v>0</v>
      </c>
      <c r="I28" s="72">
        <v>29</v>
      </c>
      <c r="J28" s="72">
        <v>552</v>
      </c>
      <c r="K28" s="73">
        <v>20520</v>
      </c>
      <c r="L28" s="72">
        <v>513</v>
      </c>
      <c r="M28" s="71">
        <v>0</v>
      </c>
      <c r="N28" s="71">
        <v>513</v>
      </c>
      <c r="O28" s="71">
        <v>0</v>
      </c>
      <c r="P28" s="71">
        <v>0</v>
      </c>
      <c r="Q28" s="72">
        <v>0</v>
      </c>
      <c r="R28" s="72">
        <v>0</v>
      </c>
      <c r="S28" s="72">
        <v>0</v>
      </c>
      <c r="T28" s="72">
        <v>0</v>
      </c>
      <c r="U28" s="72">
        <v>0</v>
      </c>
      <c r="V28" s="72">
        <v>0</v>
      </c>
      <c r="W28" s="72">
        <v>0</v>
      </c>
      <c r="X28" s="72">
        <v>0</v>
      </c>
      <c r="Y28" s="72">
        <v>0</v>
      </c>
      <c r="Z28" s="90">
        <v>0</v>
      </c>
      <c r="AA28" s="82"/>
    </row>
    <row r="29" spans="1:27">
      <c r="A29" s="89" t="s">
        <v>166</v>
      </c>
      <c r="B29" s="70">
        <v>68000</v>
      </c>
      <c r="C29" s="70">
        <v>0</v>
      </c>
      <c r="D29" s="101">
        <v>68000</v>
      </c>
      <c r="E29" s="71">
        <v>0</v>
      </c>
      <c r="F29" s="71">
        <v>0</v>
      </c>
      <c r="G29" s="71">
        <v>1500</v>
      </c>
      <c r="H29" s="71">
        <v>200</v>
      </c>
      <c r="I29" s="72">
        <v>0</v>
      </c>
      <c r="J29" s="72">
        <v>1700</v>
      </c>
      <c r="K29" s="73">
        <v>68000</v>
      </c>
      <c r="L29" s="72">
        <v>1845</v>
      </c>
      <c r="M29" s="71">
        <v>0</v>
      </c>
      <c r="N29" s="71">
        <v>0</v>
      </c>
      <c r="O29" s="71">
        <v>1596</v>
      </c>
      <c r="P29" s="71">
        <v>249</v>
      </c>
      <c r="Q29" s="72">
        <v>0</v>
      </c>
      <c r="R29" s="72">
        <v>0</v>
      </c>
      <c r="S29" s="72">
        <v>0</v>
      </c>
      <c r="T29" s="72">
        <v>0</v>
      </c>
      <c r="U29" s="72">
        <v>0</v>
      </c>
      <c r="V29" s="72">
        <v>0</v>
      </c>
      <c r="W29" s="72">
        <v>0</v>
      </c>
      <c r="X29" s="72">
        <v>0</v>
      </c>
      <c r="Y29" s="72">
        <v>0</v>
      </c>
      <c r="Z29" s="90">
        <v>0</v>
      </c>
      <c r="AA29" s="82"/>
    </row>
    <row r="30" spans="1:27">
      <c r="A30" s="89" t="s">
        <v>167</v>
      </c>
      <c r="B30" s="70">
        <v>61955</v>
      </c>
      <c r="C30" s="70">
        <v>6805</v>
      </c>
      <c r="D30" s="101">
        <v>68760</v>
      </c>
      <c r="E30" s="71">
        <v>1103</v>
      </c>
      <c r="F30" s="71">
        <v>0</v>
      </c>
      <c r="G30" s="71">
        <v>1347</v>
      </c>
      <c r="H30" s="71">
        <v>64</v>
      </c>
      <c r="I30" s="72">
        <v>321</v>
      </c>
      <c r="J30" s="72">
        <v>2835</v>
      </c>
      <c r="K30" s="73">
        <v>68760</v>
      </c>
      <c r="L30" s="72">
        <v>2835</v>
      </c>
      <c r="M30" s="71">
        <v>1103</v>
      </c>
      <c r="N30" s="71">
        <v>0</v>
      </c>
      <c r="O30" s="71">
        <v>1347</v>
      </c>
      <c r="P30" s="71">
        <v>64</v>
      </c>
      <c r="Q30" s="72">
        <v>77</v>
      </c>
      <c r="R30" s="72">
        <v>0</v>
      </c>
      <c r="S30" s="72">
        <v>0</v>
      </c>
      <c r="T30" s="72">
        <v>244</v>
      </c>
      <c r="U30" s="72">
        <v>0</v>
      </c>
      <c r="V30" s="72">
        <v>0</v>
      </c>
      <c r="W30" s="72">
        <v>0</v>
      </c>
      <c r="X30" s="72">
        <v>0</v>
      </c>
      <c r="Y30" s="72">
        <v>0</v>
      </c>
      <c r="Z30" s="90">
        <v>0</v>
      </c>
      <c r="AA30" s="82"/>
    </row>
    <row r="31" spans="1:27">
      <c r="A31" s="89" t="s">
        <v>69</v>
      </c>
      <c r="B31" s="70">
        <v>91935</v>
      </c>
      <c r="C31" s="70">
        <v>18342</v>
      </c>
      <c r="D31" s="101">
        <v>110277</v>
      </c>
      <c r="E31" s="71">
        <v>1779</v>
      </c>
      <c r="F31" s="71">
        <v>119</v>
      </c>
      <c r="G31" s="71">
        <v>1779</v>
      </c>
      <c r="H31" s="71">
        <v>178</v>
      </c>
      <c r="I31" s="72">
        <v>889</v>
      </c>
      <c r="J31" s="72">
        <v>4744</v>
      </c>
      <c r="K31" s="73">
        <v>65982</v>
      </c>
      <c r="L31" s="72">
        <v>3093</v>
      </c>
      <c r="M31" s="71">
        <v>1666</v>
      </c>
      <c r="N31" s="71">
        <v>34</v>
      </c>
      <c r="O31" s="71">
        <v>1123</v>
      </c>
      <c r="P31" s="71">
        <v>9</v>
      </c>
      <c r="Q31" s="72">
        <v>119</v>
      </c>
      <c r="R31" s="72">
        <v>0</v>
      </c>
      <c r="S31" s="72">
        <v>142</v>
      </c>
      <c r="T31" s="72">
        <v>0</v>
      </c>
      <c r="U31" s="72">
        <v>0</v>
      </c>
      <c r="V31" s="72">
        <v>0</v>
      </c>
      <c r="W31" s="72">
        <v>0</v>
      </c>
      <c r="X31" s="72">
        <v>0</v>
      </c>
      <c r="Y31" s="72">
        <v>0</v>
      </c>
      <c r="Z31" s="90">
        <v>0</v>
      </c>
      <c r="AA31" s="82"/>
    </row>
    <row r="32" spans="1:27">
      <c r="A32" s="89" t="s">
        <v>70</v>
      </c>
      <c r="B32" s="70">
        <v>70640</v>
      </c>
      <c r="C32" s="70">
        <v>0</v>
      </c>
      <c r="D32" s="101">
        <v>70640</v>
      </c>
      <c r="E32" s="71">
        <v>0</v>
      </c>
      <c r="F32" s="71">
        <v>1725</v>
      </c>
      <c r="G32" s="71">
        <v>0</v>
      </c>
      <c r="H32" s="71">
        <v>41</v>
      </c>
      <c r="I32" s="72">
        <v>0</v>
      </c>
      <c r="J32" s="72">
        <v>1766</v>
      </c>
      <c r="K32" s="73">
        <v>69400</v>
      </c>
      <c r="L32" s="72">
        <v>1886</v>
      </c>
      <c r="M32" s="71">
        <v>8</v>
      </c>
      <c r="N32" s="71">
        <v>1848</v>
      </c>
      <c r="O32" s="71">
        <v>20</v>
      </c>
      <c r="P32" s="71">
        <v>10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72">
        <v>0</v>
      </c>
      <c r="W32" s="72">
        <v>0</v>
      </c>
      <c r="X32" s="72">
        <v>0</v>
      </c>
      <c r="Y32" s="72">
        <v>0</v>
      </c>
      <c r="Z32" s="90">
        <v>0</v>
      </c>
      <c r="AA32" s="82"/>
    </row>
    <row r="33" spans="1:27">
      <c r="A33" s="89" t="s">
        <v>71</v>
      </c>
      <c r="B33" s="70">
        <v>88630</v>
      </c>
      <c r="C33" s="70">
        <v>17261</v>
      </c>
      <c r="D33" s="101">
        <v>105891</v>
      </c>
      <c r="E33" s="71">
        <v>606</v>
      </c>
      <c r="F33" s="71">
        <v>2038</v>
      </c>
      <c r="G33" s="71">
        <v>0</v>
      </c>
      <c r="H33" s="71">
        <v>102</v>
      </c>
      <c r="I33" s="72">
        <v>830</v>
      </c>
      <c r="J33" s="72">
        <v>3576</v>
      </c>
      <c r="K33" s="73">
        <v>104531</v>
      </c>
      <c r="L33" s="72">
        <v>3843</v>
      </c>
      <c r="M33" s="71">
        <v>606</v>
      </c>
      <c r="N33" s="71">
        <v>2191</v>
      </c>
      <c r="O33" s="71">
        <v>0</v>
      </c>
      <c r="P33" s="71">
        <v>68</v>
      </c>
      <c r="Q33" s="72">
        <v>385</v>
      </c>
      <c r="R33" s="72">
        <v>0</v>
      </c>
      <c r="S33" s="72">
        <v>6</v>
      </c>
      <c r="T33" s="72">
        <v>234</v>
      </c>
      <c r="U33" s="72">
        <v>0</v>
      </c>
      <c r="V33" s="72">
        <v>0</v>
      </c>
      <c r="W33" s="72">
        <v>353</v>
      </c>
      <c r="X33" s="72">
        <v>0</v>
      </c>
      <c r="Y33" s="72">
        <v>0</v>
      </c>
      <c r="Z33" s="90">
        <v>0</v>
      </c>
      <c r="AA33" s="82"/>
    </row>
    <row r="34" spans="1:27">
      <c r="A34" s="89" t="s">
        <v>72</v>
      </c>
      <c r="B34" s="70">
        <v>237240</v>
      </c>
      <c r="C34" s="70">
        <v>6056</v>
      </c>
      <c r="D34" s="101">
        <v>243296</v>
      </c>
      <c r="E34" s="71">
        <v>0</v>
      </c>
      <c r="F34" s="71">
        <v>5540</v>
      </c>
      <c r="G34" s="71">
        <v>0</v>
      </c>
      <c r="H34" s="71">
        <v>391</v>
      </c>
      <c r="I34" s="72">
        <v>317</v>
      </c>
      <c r="J34" s="72">
        <v>6248</v>
      </c>
      <c r="K34" s="73">
        <v>243296</v>
      </c>
      <c r="L34" s="72">
        <v>6380</v>
      </c>
      <c r="M34" s="71">
        <v>0</v>
      </c>
      <c r="N34" s="71">
        <v>5645</v>
      </c>
      <c r="O34" s="71">
        <v>0</v>
      </c>
      <c r="P34" s="71">
        <v>411</v>
      </c>
      <c r="Q34" s="72">
        <v>0</v>
      </c>
      <c r="R34" s="72">
        <v>0</v>
      </c>
      <c r="S34" s="72">
        <v>77</v>
      </c>
      <c r="T34" s="72">
        <v>218</v>
      </c>
      <c r="U34" s="72">
        <v>0</v>
      </c>
      <c r="V34" s="72">
        <v>0</v>
      </c>
      <c r="W34" s="72">
        <v>0</v>
      </c>
      <c r="X34" s="72">
        <v>0</v>
      </c>
      <c r="Y34" s="72">
        <v>15</v>
      </c>
      <c r="Z34" s="90">
        <v>14</v>
      </c>
      <c r="AA34" s="82"/>
    </row>
    <row r="35" spans="1:27">
      <c r="A35" s="89" t="s">
        <v>73</v>
      </c>
      <c r="B35" s="70">
        <v>45775</v>
      </c>
      <c r="C35" s="70">
        <v>9700</v>
      </c>
      <c r="D35" s="101">
        <v>55475</v>
      </c>
      <c r="E35" s="71">
        <v>859</v>
      </c>
      <c r="F35" s="71">
        <v>0</v>
      </c>
      <c r="G35" s="71">
        <v>894</v>
      </c>
      <c r="H35" s="71">
        <v>143</v>
      </c>
      <c r="I35" s="72">
        <v>438</v>
      </c>
      <c r="J35" s="72">
        <v>2334</v>
      </c>
      <c r="K35" s="73">
        <v>50155</v>
      </c>
      <c r="L35" s="72">
        <v>2612</v>
      </c>
      <c r="M35" s="71">
        <v>1077</v>
      </c>
      <c r="N35" s="71">
        <v>0</v>
      </c>
      <c r="O35" s="71">
        <v>1076</v>
      </c>
      <c r="P35" s="71">
        <v>10</v>
      </c>
      <c r="Q35" s="72">
        <v>199</v>
      </c>
      <c r="R35" s="72">
        <v>0</v>
      </c>
      <c r="S35" s="72">
        <v>0</v>
      </c>
      <c r="T35" s="72">
        <v>250</v>
      </c>
      <c r="U35" s="72">
        <v>0</v>
      </c>
      <c r="V35" s="72">
        <v>0</v>
      </c>
      <c r="W35" s="72">
        <v>0</v>
      </c>
      <c r="X35" s="72">
        <v>0</v>
      </c>
      <c r="Y35" s="72">
        <v>0</v>
      </c>
      <c r="Z35" s="90">
        <v>0</v>
      </c>
      <c r="AA35" s="82"/>
    </row>
    <row r="36" spans="1:27">
      <c r="A36" s="89" t="s">
        <v>74</v>
      </c>
      <c r="B36" s="70">
        <v>157720</v>
      </c>
      <c r="C36" s="70">
        <v>3072</v>
      </c>
      <c r="D36" s="101">
        <v>160792</v>
      </c>
      <c r="E36" s="71">
        <v>0</v>
      </c>
      <c r="F36" s="71">
        <v>3554</v>
      </c>
      <c r="G36" s="71">
        <v>0</v>
      </c>
      <c r="H36" s="71">
        <v>389</v>
      </c>
      <c r="I36" s="72">
        <v>172</v>
      </c>
      <c r="J36" s="72">
        <v>4115</v>
      </c>
      <c r="K36" s="73">
        <v>160792</v>
      </c>
      <c r="L36" s="72">
        <v>4596</v>
      </c>
      <c r="M36" s="71">
        <v>0</v>
      </c>
      <c r="N36" s="71">
        <v>3978</v>
      </c>
      <c r="O36" s="71">
        <v>0</v>
      </c>
      <c r="P36" s="71">
        <v>446</v>
      </c>
      <c r="Q36" s="72">
        <v>0</v>
      </c>
      <c r="R36" s="72">
        <v>0</v>
      </c>
      <c r="S36" s="72">
        <v>160</v>
      </c>
      <c r="T36" s="72">
        <v>0</v>
      </c>
      <c r="U36" s="72">
        <v>0</v>
      </c>
      <c r="V36" s="72">
        <v>0</v>
      </c>
      <c r="W36" s="72">
        <v>0</v>
      </c>
      <c r="X36" s="72">
        <v>0</v>
      </c>
      <c r="Y36" s="72">
        <v>12</v>
      </c>
      <c r="Z36" s="90">
        <v>0</v>
      </c>
      <c r="AA36" s="82"/>
    </row>
    <row r="37" spans="1:27">
      <c r="A37" s="89" t="s">
        <v>75</v>
      </c>
      <c r="B37" s="70">
        <v>23680</v>
      </c>
      <c r="C37" s="70">
        <v>0</v>
      </c>
      <c r="D37" s="101">
        <v>23680</v>
      </c>
      <c r="E37" s="71">
        <v>0</v>
      </c>
      <c r="F37" s="71">
        <v>522</v>
      </c>
      <c r="G37" s="71">
        <v>0</v>
      </c>
      <c r="H37" s="71">
        <v>70</v>
      </c>
      <c r="I37" s="72">
        <v>0</v>
      </c>
      <c r="J37" s="72">
        <v>592</v>
      </c>
      <c r="K37" s="73">
        <v>21800</v>
      </c>
      <c r="L37" s="72">
        <v>564</v>
      </c>
      <c r="M37" s="71">
        <v>27</v>
      </c>
      <c r="N37" s="71">
        <v>512</v>
      </c>
      <c r="O37" s="71">
        <v>0</v>
      </c>
      <c r="P37" s="71">
        <v>25</v>
      </c>
      <c r="Q37" s="72">
        <v>0</v>
      </c>
      <c r="R37" s="72">
        <v>0</v>
      </c>
      <c r="S37" s="72">
        <v>0</v>
      </c>
      <c r="T37" s="72">
        <v>0</v>
      </c>
      <c r="U37" s="72">
        <v>0</v>
      </c>
      <c r="V37" s="72">
        <v>0</v>
      </c>
      <c r="W37" s="72">
        <v>0</v>
      </c>
      <c r="X37" s="72">
        <v>0</v>
      </c>
      <c r="Y37" s="72">
        <v>0</v>
      </c>
      <c r="Z37" s="90">
        <v>0</v>
      </c>
      <c r="AA37" s="82"/>
    </row>
    <row r="38" spans="1:27">
      <c r="A38" s="89" t="s">
        <v>76</v>
      </c>
      <c r="B38" s="70">
        <v>304840</v>
      </c>
      <c r="C38" s="70">
        <v>0</v>
      </c>
      <c r="D38" s="101">
        <v>304840</v>
      </c>
      <c r="E38" s="71">
        <v>0</v>
      </c>
      <c r="F38" s="71">
        <v>0</v>
      </c>
      <c r="G38" s="71">
        <v>7275</v>
      </c>
      <c r="H38" s="71">
        <v>346</v>
      </c>
      <c r="I38" s="72">
        <v>0</v>
      </c>
      <c r="J38" s="72">
        <v>7621</v>
      </c>
      <c r="K38" s="73">
        <v>300960</v>
      </c>
      <c r="L38" s="72">
        <v>7524</v>
      </c>
      <c r="M38" s="71">
        <v>0</v>
      </c>
      <c r="N38" s="71">
        <v>0</v>
      </c>
      <c r="O38" s="71">
        <v>7275</v>
      </c>
      <c r="P38" s="71">
        <v>249</v>
      </c>
      <c r="Q38" s="72">
        <v>0</v>
      </c>
      <c r="R38" s="72">
        <v>0</v>
      </c>
      <c r="S38" s="72">
        <v>0</v>
      </c>
      <c r="T38" s="72">
        <v>0</v>
      </c>
      <c r="U38" s="72">
        <v>0</v>
      </c>
      <c r="V38" s="72">
        <v>0</v>
      </c>
      <c r="W38" s="72">
        <v>0</v>
      </c>
      <c r="X38" s="72">
        <v>0</v>
      </c>
      <c r="Y38" s="72">
        <v>0</v>
      </c>
      <c r="Z38" s="90">
        <v>0</v>
      </c>
      <c r="AA38" s="82"/>
    </row>
    <row r="39" spans="1:27">
      <c r="A39" s="89" t="s">
        <v>77</v>
      </c>
      <c r="B39" s="70">
        <v>23805</v>
      </c>
      <c r="C39" s="70">
        <v>0</v>
      </c>
      <c r="D39" s="101">
        <v>23805</v>
      </c>
      <c r="E39" s="71">
        <v>449</v>
      </c>
      <c r="F39" s="71">
        <v>60</v>
      </c>
      <c r="G39" s="71">
        <v>449</v>
      </c>
      <c r="H39" s="71">
        <v>30</v>
      </c>
      <c r="I39" s="72">
        <v>0</v>
      </c>
      <c r="J39" s="72">
        <v>988</v>
      </c>
      <c r="K39" s="73">
        <v>12170</v>
      </c>
      <c r="L39" s="72">
        <v>313</v>
      </c>
      <c r="M39" s="71">
        <v>10</v>
      </c>
      <c r="N39" s="71">
        <v>296</v>
      </c>
      <c r="O39" s="71">
        <v>0</v>
      </c>
      <c r="P39" s="71">
        <v>7</v>
      </c>
      <c r="Q39" s="72">
        <v>0</v>
      </c>
      <c r="R39" s="72">
        <v>0</v>
      </c>
      <c r="S39" s="72">
        <v>0</v>
      </c>
      <c r="T39" s="72">
        <v>0</v>
      </c>
      <c r="U39" s="72">
        <v>0</v>
      </c>
      <c r="V39" s="72">
        <v>0</v>
      </c>
      <c r="W39" s="72">
        <v>0</v>
      </c>
      <c r="X39" s="72">
        <v>0</v>
      </c>
      <c r="Y39" s="72">
        <v>0</v>
      </c>
      <c r="Z39" s="90">
        <v>0</v>
      </c>
      <c r="AA39" s="82"/>
    </row>
    <row r="40" spans="1:27">
      <c r="A40" s="89" t="s">
        <v>78</v>
      </c>
      <c r="B40" s="70">
        <v>42745</v>
      </c>
      <c r="C40" s="70">
        <v>0</v>
      </c>
      <c r="D40" s="101">
        <v>42745</v>
      </c>
      <c r="E40" s="71">
        <v>309</v>
      </c>
      <c r="F40" s="71">
        <v>0</v>
      </c>
      <c r="G40" s="71">
        <v>1010</v>
      </c>
      <c r="H40" s="71">
        <v>20</v>
      </c>
      <c r="I40" s="72">
        <v>0</v>
      </c>
      <c r="J40" s="72">
        <v>1339</v>
      </c>
      <c r="K40" s="73">
        <v>42535</v>
      </c>
      <c r="L40" s="72">
        <v>1315</v>
      </c>
      <c r="M40" s="71">
        <v>227</v>
      </c>
      <c r="N40" s="71">
        <v>6</v>
      </c>
      <c r="O40" s="71">
        <v>1059</v>
      </c>
      <c r="P40" s="71">
        <v>23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72">
        <v>0</v>
      </c>
      <c r="W40" s="72">
        <v>0</v>
      </c>
      <c r="X40" s="72">
        <v>0</v>
      </c>
      <c r="Y40" s="72">
        <v>0</v>
      </c>
      <c r="Z40" s="90">
        <v>0</v>
      </c>
      <c r="AA40" s="82"/>
    </row>
    <row r="41" spans="1:27">
      <c r="A41" s="89" t="s">
        <v>79</v>
      </c>
      <c r="B41" s="70">
        <v>120880</v>
      </c>
      <c r="C41" s="70">
        <v>0</v>
      </c>
      <c r="D41" s="101">
        <v>120880</v>
      </c>
      <c r="E41" s="71">
        <v>495</v>
      </c>
      <c r="F41" s="71">
        <v>5549</v>
      </c>
      <c r="G41" s="71">
        <v>0</v>
      </c>
      <c r="H41" s="71">
        <v>297</v>
      </c>
      <c r="I41" s="72">
        <v>0</v>
      </c>
      <c r="J41" s="72">
        <v>6341</v>
      </c>
      <c r="K41" s="73">
        <v>120065</v>
      </c>
      <c r="L41" s="72">
        <v>6348</v>
      </c>
      <c r="M41" s="71">
        <v>549</v>
      </c>
      <c r="N41" s="71">
        <v>5551</v>
      </c>
      <c r="O41" s="71">
        <v>0</v>
      </c>
      <c r="P41" s="71">
        <v>248</v>
      </c>
      <c r="Q41" s="72">
        <v>0</v>
      </c>
      <c r="R41" s="72">
        <v>0</v>
      </c>
      <c r="S41" s="72">
        <v>0</v>
      </c>
      <c r="T41" s="72">
        <v>0</v>
      </c>
      <c r="U41" s="72">
        <v>0</v>
      </c>
      <c r="V41" s="72">
        <v>0</v>
      </c>
      <c r="W41" s="72">
        <v>0</v>
      </c>
      <c r="X41" s="72">
        <v>0</v>
      </c>
      <c r="Y41" s="72">
        <v>0</v>
      </c>
      <c r="Z41" s="90">
        <v>0</v>
      </c>
      <c r="AA41" s="82"/>
    </row>
    <row r="42" spans="1:27">
      <c r="A42" s="89" t="s">
        <v>80</v>
      </c>
      <c r="B42" s="70">
        <v>51200</v>
      </c>
      <c r="C42" s="70">
        <v>7920</v>
      </c>
      <c r="D42" s="101">
        <v>59120</v>
      </c>
      <c r="E42" s="71">
        <v>0</v>
      </c>
      <c r="F42" s="71">
        <v>1150</v>
      </c>
      <c r="G42" s="71">
        <v>0</v>
      </c>
      <c r="H42" s="71">
        <v>130</v>
      </c>
      <c r="I42" s="72">
        <v>360</v>
      </c>
      <c r="J42" s="72">
        <v>1640</v>
      </c>
      <c r="K42" s="73">
        <v>59030</v>
      </c>
      <c r="L42" s="72">
        <v>2136</v>
      </c>
      <c r="M42" s="71">
        <v>0</v>
      </c>
      <c r="N42" s="71">
        <v>1635</v>
      </c>
      <c r="O42" s="71">
        <v>0</v>
      </c>
      <c r="P42" s="71">
        <v>141</v>
      </c>
      <c r="Q42" s="72">
        <v>360</v>
      </c>
      <c r="R42" s="72">
        <v>0</v>
      </c>
      <c r="S42" s="72">
        <v>0</v>
      </c>
      <c r="T42" s="72">
        <v>0</v>
      </c>
      <c r="U42" s="72">
        <v>0</v>
      </c>
      <c r="V42" s="72">
        <v>0</v>
      </c>
      <c r="W42" s="72">
        <v>0</v>
      </c>
      <c r="X42" s="72">
        <v>0</v>
      </c>
      <c r="Y42" s="72">
        <v>0</v>
      </c>
      <c r="Z42" s="90">
        <v>0</v>
      </c>
      <c r="AA42" s="82"/>
    </row>
    <row r="43" spans="1:27">
      <c r="A43" s="89" t="s">
        <v>81</v>
      </c>
      <c r="B43" s="70">
        <v>12400</v>
      </c>
      <c r="C43" s="70">
        <v>0</v>
      </c>
      <c r="D43" s="101">
        <v>12400</v>
      </c>
      <c r="E43" s="71">
        <v>0</v>
      </c>
      <c r="F43" s="71">
        <v>310</v>
      </c>
      <c r="G43" s="71">
        <v>0</v>
      </c>
      <c r="H43" s="71">
        <v>0</v>
      </c>
      <c r="I43" s="72">
        <v>0</v>
      </c>
      <c r="J43" s="72">
        <v>310</v>
      </c>
      <c r="K43" s="73">
        <v>10880</v>
      </c>
      <c r="L43" s="72">
        <v>265</v>
      </c>
      <c r="M43" s="71">
        <v>0</v>
      </c>
      <c r="N43" s="71">
        <v>265</v>
      </c>
      <c r="O43" s="71">
        <v>0</v>
      </c>
      <c r="P43" s="71">
        <v>0</v>
      </c>
      <c r="Q43" s="72">
        <v>0</v>
      </c>
      <c r="R43" s="72">
        <v>0</v>
      </c>
      <c r="S43" s="72">
        <v>0</v>
      </c>
      <c r="T43" s="72">
        <v>0</v>
      </c>
      <c r="U43" s="72">
        <v>0</v>
      </c>
      <c r="V43" s="72">
        <v>0</v>
      </c>
      <c r="W43" s="72">
        <v>0</v>
      </c>
      <c r="X43" s="72">
        <v>0</v>
      </c>
      <c r="Y43" s="72">
        <v>0</v>
      </c>
      <c r="Z43" s="90">
        <v>0</v>
      </c>
      <c r="AA43" s="82"/>
    </row>
    <row r="44" spans="1:27">
      <c r="A44" s="89" t="s">
        <v>168</v>
      </c>
      <c r="B44" s="70">
        <v>143120</v>
      </c>
      <c r="C44" s="70">
        <v>0</v>
      </c>
      <c r="D44" s="101">
        <v>143120</v>
      </c>
      <c r="E44" s="71">
        <v>0</v>
      </c>
      <c r="F44" s="71">
        <v>3089</v>
      </c>
      <c r="G44" s="71">
        <v>0</v>
      </c>
      <c r="H44" s="71">
        <v>489</v>
      </c>
      <c r="I44" s="72">
        <v>0</v>
      </c>
      <c r="J44" s="72">
        <v>3578</v>
      </c>
      <c r="K44" s="73">
        <v>127760</v>
      </c>
      <c r="L44" s="72">
        <v>3537</v>
      </c>
      <c r="M44" s="71">
        <v>0</v>
      </c>
      <c r="N44" s="71">
        <v>3432</v>
      </c>
      <c r="O44" s="71">
        <v>0</v>
      </c>
      <c r="P44" s="71">
        <v>105</v>
      </c>
      <c r="Q44" s="72">
        <v>0</v>
      </c>
      <c r="R44" s="72">
        <v>0</v>
      </c>
      <c r="S44" s="72">
        <v>0</v>
      </c>
      <c r="T44" s="72">
        <v>0</v>
      </c>
      <c r="U44" s="72">
        <v>0</v>
      </c>
      <c r="V44" s="72">
        <v>0</v>
      </c>
      <c r="W44" s="72">
        <v>0</v>
      </c>
      <c r="X44" s="72">
        <v>0</v>
      </c>
      <c r="Y44" s="72">
        <v>0</v>
      </c>
      <c r="Z44" s="90">
        <v>0</v>
      </c>
      <c r="AA44" s="82"/>
    </row>
    <row r="45" spans="1:27">
      <c r="A45" s="89" t="s">
        <v>83</v>
      </c>
      <c r="B45" s="70">
        <v>310260</v>
      </c>
      <c r="C45" s="70">
        <v>57250</v>
      </c>
      <c r="D45" s="101">
        <v>367510</v>
      </c>
      <c r="E45" s="71">
        <v>3100</v>
      </c>
      <c r="F45" s="71">
        <v>3600</v>
      </c>
      <c r="G45" s="71">
        <v>3100</v>
      </c>
      <c r="H45" s="71">
        <v>669</v>
      </c>
      <c r="I45" s="72">
        <v>2863</v>
      </c>
      <c r="J45" s="72">
        <v>13332</v>
      </c>
      <c r="K45" s="73">
        <v>367510</v>
      </c>
      <c r="L45" s="72">
        <v>15995</v>
      </c>
      <c r="M45" s="71">
        <v>4681</v>
      </c>
      <c r="N45" s="71">
        <v>2629</v>
      </c>
      <c r="O45" s="71">
        <v>4247</v>
      </c>
      <c r="P45" s="71">
        <v>784</v>
      </c>
      <c r="Q45" s="72">
        <v>608</v>
      </c>
      <c r="R45" s="72">
        <v>0</v>
      </c>
      <c r="S45" s="72">
        <v>5</v>
      </c>
      <c r="T45" s="72">
        <v>2497</v>
      </c>
      <c r="U45" s="72">
        <v>0</v>
      </c>
      <c r="V45" s="72">
        <v>0</v>
      </c>
      <c r="W45" s="72">
        <v>40</v>
      </c>
      <c r="X45" s="72">
        <v>0</v>
      </c>
      <c r="Y45" s="72">
        <v>90</v>
      </c>
      <c r="Z45" s="90">
        <v>414</v>
      </c>
      <c r="AA45" s="82"/>
    </row>
    <row r="46" spans="1:27">
      <c r="A46" s="89" t="s">
        <v>84</v>
      </c>
      <c r="B46" s="70">
        <v>305040</v>
      </c>
      <c r="C46" s="70">
        <v>75691</v>
      </c>
      <c r="D46" s="101">
        <v>380731</v>
      </c>
      <c r="E46" s="71">
        <v>120</v>
      </c>
      <c r="F46" s="71">
        <v>6976</v>
      </c>
      <c r="G46" s="71">
        <v>0</v>
      </c>
      <c r="H46" s="71">
        <v>635</v>
      </c>
      <c r="I46" s="72">
        <v>3589</v>
      </c>
      <c r="J46" s="72">
        <v>11320</v>
      </c>
      <c r="K46" s="73">
        <v>380731</v>
      </c>
      <c r="L46" s="72">
        <v>11320</v>
      </c>
      <c r="M46" s="71">
        <v>120</v>
      </c>
      <c r="N46" s="71">
        <v>6976</v>
      </c>
      <c r="O46" s="71">
        <v>0</v>
      </c>
      <c r="P46" s="71">
        <v>635</v>
      </c>
      <c r="Q46" s="72">
        <v>1387</v>
      </c>
      <c r="R46" s="72">
        <v>0</v>
      </c>
      <c r="S46" s="72">
        <v>726</v>
      </c>
      <c r="T46" s="72">
        <v>1083</v>
      </c>
      <c r="U46" s="72">
        <v>0</v>
      </c>
      <c r="V46" s="72">
        <v>0</v>
      </c>
      <c r="W46" s="72">
        <v>0</v>
      </c>
      <c r="X46" s="72">
        <v>0</v>
      </c>
      <c r="Y46" s="72">
        <v>393</v>
      </c>
      <c r="Z46" s="90">
        <v>0</v>
      </c>
      <c r="AA46" s="82"/>
    </row>
    <row r="47" spans="1:27">
      <c r="A47" s="89" t="s">
        <v>85</v>
      </c>
      <c r="B47" s="70">
        <v>97680</v>
      </c>
      <c r="C47" s="70">
        <v>7150</v>
      </c>
      <c r="D47" s="101">
        <v>104830</v>
      </c>
      <c r="E47" s="71">
        <v>0</v>
      </c>
      <c r="F47" s="71">
        <v>2289</v>
      </c>
      <c r="G47" s="71">
        <v>0</v>
      </c>
      <c r="H47" s="71">
        <v>153</v>
      </c>
      <c r="I47" s="72">
        <v>286</v>
      </c>
      <c r="J47" s="72">
        <v>2728</v>
      </c>
      <c r="K47" s="73">
        <v>93480</v>
      </c>
      <c r="L47" s="72">
        <v>2779</v>
      </c>
      <c r="M47" s="71">
        <v>0</v>
      </c>
      <c r="N47" s="71">
        <v>2383</v>
      </c>
      <c r="O47" s="71">
        <v>0</v>
      </c>
      <c r="P47" s="71">
        <v>48</v>
      </c>
      <c r="Q47" s="72">
        <v>348</v>
      </c>
      <c r="R47" s="72">
        <v>0</v>
      </c>
      <c r="S47" s="72">
        <v>0</v>
      </c>
      <c r="T47" s="72">
        <v>0</v>
      </c>
      <c r="U47" s="72">
        <v>0</v>
      </c>
      <c r="V47" s="72">
        <v>0</v>
      </c>
      <c r="W47" s="72">
        <v>0</v>
      </c>
      <c r="X47" s="72">
        <v>0</v>
      </c>
      <c r="Y47" s="72">
        <v>0</v>
      </c>
      <c r="Z47" s="90">
        <v>0</v>
      </c>
      <c r="AA47" s="82"/>
    </row>
    <row r="48" spans="1:27">
      <c r="A48" s="89" t="s">
        <v>86</v>
      </c>
      <c r="B48" s="70">
        <v>123040</v>
      </c>
      <c r="C48" s="70">
        <v>12500</v>
      </c>
      <c r="D48" s="101">
        <v>135540</v>
      </c>
      <c r="E48" s="71">
        <v>0</v>
      </c>
      <c r="F48" s="71">
        <v>3000</v>
      </c>
      <c r="G48" s="71">
        <v>0</v>
      </c>
      <c r="H48" s="71">
        <v>76</v>
      </c>
      <c r="I48" s="72">
        <v>500</v>
      </c>
      <c r="J48" s="72">
        <v>3576</v>
      </c>
      <c r="K48" s="73">
        <v>114940</v>
      </c>
      <c r="L48" s="72">
        <v>3149</v>
      </c>
      <c r="M48" s="71">
        <v>0</v>
      </c>
      <c r="N48" s="71">
        <v>2485</v>
      </c>
      <c r="O48" s="71">
        <v>33</v>
      </c>
      <c r="P48" s="71">
        <v>89</v>
      </c>
      <c r="Q48" s="72">
        <v>542</v>
      </c>
      <c r="R48" s="72">
        <v>0</v>
      </c>
      <c r="S48" s="72">
        <v>0</v>
      </c>
      <c r="T48" s="72">
        <v>0</v>
      </c>
      <c r="U48" s="72">
        <v>0</v>
      </c>
      <c r="V48" s="72">
        <v>0</v>
      </c>
      <c r="W48" s="72">
        <v>0</v>
      </c>
      <c r="X48" s="72">
        <v>0</v>
      </c>
      <c r="Y48" s="72">
        <v>0</v>
      </c>
      <c r="Z48" s="90">
        <v>0</v>
      </c>
      <c r="AA48" s="82"/>
    </row>
    <row r="49" spans="1:27">
      <c r="A49" s="89" t="s">
        <v>87</v>
      </c>
      <c r="B49" s="70">
        <v>213640</v>
      </c>
      <c r="C49" s="70">
        <v>15720</v>
      </c>
      <c r="D49" s="101">
        <v>229360</v>
      </c>
      <c r="E49" s="71">
        <v>0</v>
      </c>
      <c r="F49" s="71">
        <v>5000</v>
      </c>
      <c r="G49" s="71">
        <v>0</v>
      </c>
      <c r="H49" s="71">
        <v>341</v>
      </c>
      <c r="I49" s="72">
        <v>655</v>
      </c>
      <c r="J49" s="72">
        <v>5996</v>
      </c>
      <c r="K49" s="73">
        <v>218600</v>
      </c>
      <c r="L49" s="72">
        <v>5732</v>
      </c>
      <c r="M49" s="71">
        <v>0</v>
      </c>
      <c r="N49" s="71">
        <v>5000</v>
      </c>
      <c r="O49" s="71">
        <v>0</v>
      </c>
      <c r="P49" s="71">
        <v>72</v>
      </c>
      <c r="Q49" s="72">
        <v>525</v>
      </c>
      <c r="R49" s="72">
        <v>0</v>
      </c>
      <c r="S49" s="72">
        <v>0</v>
      </c>
      <c r="T49" s="72">
        <v>135</v>
      </c>
      <c r="U49" s="72">
        <v>0</v>
      </c>
      <c r="V49" s="72">
        <v>0</v>
      </c>
      <c r="W49" s="72">
        <v>0</v>
      </c>
      <c r="X49" s="72">
        <v>0</v>
      </c>
      <c r="Y49" s="72">
        <v>0</v>
      </c>
      <c r="Z49" s="90">
        <v>0</v>
      </c>
      <c r="AA49" s="82"/>
    </row>
    <row r="50" spans="1:27">
      <c r="A50" s="89" t="s">
        <v>88</v>
      </c>
      <c r="B50" s="70">
        <v>28300</v>
      </c>
      <c r="C50" s="70">
        <v>2920</v>
      </c>
      <c r="D50" s="101">
        <v>31220</v>
      </c>
      <c r="E50" s="71">
        <v>60</v>
      </c>
      <c r="F50" s="71">
        <v>700</v>
      </c>
      <c r="G50" s="71">
        <v>0</v>
      </c>
      <c r="H50" s="71">
        <v>0</v>
      </c>
      <c r="I50" s="72">
        <v>146</v>
      </c>
      <c r="J50" s="72">
        <v>906</v>
      </c>
      <c r="K50" s="73">
        <v>30020</v>
      </c>
      <c r="L50" s="72">
        <v>726</v>
      </c>
      <c r="M50" s="71">
        <v>26</v>
      </c>
      <c r="N50" s="71">
        <v>599</v>
      </c>
      <c r="O50" s="71">
        <v>0</v>
      </c>
      <c r="P50" s="71">
        <v>0</v>
      </c>
      <c r="Q50" s="72">
        <v>0</v>
      </c>
      <c r="R50" s="72">
        <v>0</v>
      </c>
      <c r="S50" s="72">
        <v>0</v>
      </c>
      <c r="T50" s="72">
        <v>101</v>
      </c>
      <c r="U50" s="72">
        <v>0</v>
      </c>
      <c r="V50" s="72">
        <v>0</v>
      </c>
      <c r="W50" s="72">
        <v>0</v>
      </c>
      <c r="X50" s="72">
        <v>0</v>
      </c>
      <c r="Y50" s="72">
        <v>0</v>
      </c>
      <c r="Z50" s="90">
        <v>0</v>
      </c>
      <c r="AA50" s="82"/>
    </row>
    <row r="51" spans="1:27">
      <c r="A51" s="89" t="s">
        <v>89</v>
      </c>
      <c r="B51" s="70">
        <v>167480</v>
      </c>
      <c r="C51" s="70">
        <v>12304</v>
      </c>
      <c r="D51" s="101">
        <v>179784</v>
      </c>
      <c r="E51" s="71">
        <v>0</v>
      </c>
      <c r="F51" s="71">
        <v>3261</v>
      </c>
      <c r="G51" s="71">
        <v>0</v>
      </c>
      <c r="H51" s="71">
        <v>926</v>
      </c>
      <c r="I51" s="72">
        <v>661</v>
      </c>
      <c r="J51" s="72">
        <v>4848</v>
      </c>
      <c r="K51" s="73">
        <v>172476</v>
      </c>
      <c r="L51" s="72">
        <v>4497</v>
      </c>
      <c r="M51" s="71">
        <v>0</v>
      </c>
      <c r="N51" s="71">
        <v>2962</v>
      </c>
      <c r="O51" s="71">
        <v>0</v>
      </c>
      <c r="P51" s="71">
        <v>1180</v>
      </c>
      <c r="Q51" s="72">
        <v>113</v>
      </c>
      <c r="R51" s="72">
        <v>0</v>
      </c>
      <c r="S51" s="72">
        <v>0</v>
      </c>
      <c r="T51" s="72">
        <v>53</v>
      </c>
      <c r="U51" s="72">
        <v>0</v>
      </c>
      <c r="V51" s="72">
        <v>0</v>
      </c>
      <c r="W51" s="72">
        <v>189</v>
      </c>
      <c r="X51" s="72">
        <v>0</v>
      </c>
      <c r="Y51" s="72">
        <v>0</v>
      </c>
      <c r="Z51" s="90">
        <v>0</v>
      </c>
      <c r="AA51" s="82"/>
    </row>
    <row r="52" spans="1:27">
      <c r="A52" s="89" t="s">
        <v>90</v>
      </c>
      <c r="B52" s="70">
        <v>40910</v>
      </c>
      <c r="C52" s="70">
        <v>8200</v>
      </c>
      <c r="D52" s="101">
        <v>49110</v>
      </c>
      <c r="E52" s="71">
        <v>70</v>
      </c>
      <c r="F52" s="71">
        <v>1000</v>
      </c>
      <c r="G52" s="71">
        <v>0</v>
      </c>
      <c r="H52" s="71">
        <v>14</v>
      </c>
      <c r="I52" s="72">
        <v>328</v>
      </c>
      <c r="J52" s="72">
        <v>1412</v>
      </c>
      <c r="K52" s="73">
        <v>47800</v>
      </c>
      <c r="L52" s="72">
        <v>1312</v>
      </c>
      <c r="M52" s="71">
        <v>0</v>
      </c>
      <c r="N52" s="71">
        <v>1000</v>
      </c>
      <c r="O52" s="71">
        <v>0</v>
      </c>
      <c r="P52" s="71">
        <v>0</v>
      </c>
      <c r="Q52" s="72">
        <v>312</v>
      </c>
      <c r="R52" s="72">
        <v>0</v>
      </c>
      <c r="S52" s="72">
        <v>0</v>
      </c>
      <c r="T52" s="72">
        <v>0</v>
      </c>
      <c r="U52" s="72">
        <v>0</v>
      </c>
      <c r="V52" s="72">
        <v>0</v>
      </c>
      <c r="W52" s="72">
        <v>0</v>
      </c>
      <c r="X52" s="72">
        <v>0</v>
      </c>
      <c r="Y52" s="72">
        <v>0</v>
      </c>
      <c r="Z52" s="90">
        <v>0</v>
      </c>
      <c r="AA52" s="82"/>
    </row>
    <row r="53" spans="1:27">
      <c r="A53" s="93" t="s">
        <v>169</v>
      </c>
      <c r="B53" s="70">
        <v>374560</v>
      </c>
      <c r="C53" s="70">
        <v>7925</v>
      </c>
      <c r="D53" s="102">
        <v>382485</v>
      </c>
      <c r="E53" s="76">
        <v>0</v>
      </c>
      <c r="F53" s="76">
        <v>8000</v>
      </c>
      <c r="G53" s="76">
        <v>0</v>
      </c>
      <c r="H53" s="76">
        <v>1364</v>
      </c>
      <c r="I53" s="76">
        <v>449</v>
      </c>
      <c r="J53" s="76">
        <v>9813</v>
      </c>
      <c r="K53" s="73">
        <v>374885</v>
      </c>
      <c r="L53" s="72">
        <v>9623</v>
      </c>
      <c r="M53" s="77">
        <v>0</v>
      </c>
      <c r="N53" s="77">
        <v>7810</v>
      </c>
      <c r="O53" s="77">
        <v>0</v>
      </c>
      <c r="P53" s="77">
        <v>1364</v>
      </c>
      <c r="Q53" s="77">
        <v>0</v>
      </c>
      <c r="R53" s="77">
        <v>0</v>
      </c>
      <c r="S53" s="77">
        <v>0</v>
      </c>
      <c r="T53" s="72">
        <v>238</v>
      </c>
      <c r="U53" s="72">
        <v>0</v>
      </c>
      <c r="V53" s="72">
        <v>0</v>
      </c>
      <c r="W53" s="72">
        <v>0</v>
      </c>
      <c r="X53" s="72">
        <v>0</v>
      </c>
      <c r="Y53" s="72">
        <v>0</v>
      </c>
      <c r="Z53" s="90">
        <v>211</v>
      </c>
      <c r="AA53" s="82"/>
    </row>
    <row r="54" spans="1:27">
      <c r="A54" s="89" t="s">
        <v>92</v>
      </c>
      <c r="B54" s="70">
        <v>32600</v>
      </c>
      <c r="C54" s="70">
        <v>4030</v>
      </c>
      <c r="D54" s="101">
        <v>36630</v>
      </c>
      <c r="E54" s="71">
        <v>0</v>
      </c>
      <c r="F54" s="71">
        <v>815</v>
      </c>
      <c r="G54" s="71">
        <v>0</v>
      </c>
      <c r="H54" s="71">
        <v>0</v>
      </c>
      <c r="I54" s="72">
        <v>258</v>
      </c>
      <c r="J54" s="72">
        <v>1073</v>
      </c>
      <c r="K54" s="73">
        <v>34435</v>
      </c>
      <c r="L54" s="72">
        <v>880</v>
      </c>
      <c r="M54" s="71">
        <v>0</v>
      </c>
      <c r="N54" s="71">
        <v>771</v>
      </c>
      <c r="O54" s="71">
        <v>0</v>
      </c>
      <c r="P54" s="71">
        <v>0</v>
      </c>
      <c r="Q54" s="72">
        <v>0</v>
      </c>
      <c r="R54" s="72">
        <v>0</v>
      </c>
      <c r="S54" s="72">
        <v>77</v>
      </c>
      <c r="T54" s="72">
        <v>32</v>
      </c>
      <c r="U54" s="72">
        <v>0</v>
      </c>
      <c r="V54" s="72">
        <v>0</v>
      </c>
      <c r="W54" s="72">
        <v>0</v>
      </c>
      <c r="X54" s="72">
        <v>0</v>
      </c>
      <c r="Y54" s="72">
        <v>0</v>
      </c>
      <c r="Z54" s="90">
        <v>0</v>
      </c>
      <c r="AA54" s="82"/>
    </row>
    <row r="55" spans="1:27">
      <c r="A55" s="89" t="s">
        <v>93</v>
      </c>
      <c r="B55" s="70">
        <v>67775</v>
      </c>
      <c r="C55" s="70">
        <v>18685</v>
      </c>
      <c r="D55" s="101">
        <v>86460</v>
      </c>
      <c r="E55" s="71">
        <v>123</v>
      </c>
      <c r="F55" s="71">
        <v>0</v>
      </c>
      <c r="G55" s="71">
        <v>1619</v>
      </c>
      <c r="H55" s="71">
        <v>60</v>
      </c>
      <c r="I55" s="72">
        <v>888</v>
      </c>
      <c r="J55" s="72">
        <v>2690</v>
      </c>
      <c r="K55" s="73">
        <v>86460</v>
      </c>
      <c r="L55" s="72">
        <v>2697</v>
      </c>
      <c r="M55" s="71">
        <v>122</v>
      </c>
      <c r="N55" s="71">
        <v>0</v>
      </c>
      <c r="O55" s="71">
        <v>1515</v>
      </c>
      <c r="P55" s="71">
        <v>59</v>
      </c>
      <c r="Q55" s="72">
        <v>364</v>
      </c>
      <c r="R55" s="72">
        <v>0</v>
      </c>
      <c r="S55" s="72">
        <v>119</v>
      </c>
      <c r="T55" s="72">
        <v>109</v>
      </c>
      <c r="U55" s="72">
        <v>0</v>
      </c>
      <c r="V55" s="72">
        <v>25</v>
      </c>
      <c r="W55" s="72">
        <v>133</v>
      </c>
      <c r="X55" s="72">
        <v>0</v>
      </c>
      <c r="Y55" s="72">
        <v>202</v>
      </c>
      <c r="Z55" s="90">
        <v>49</v>
      </c>
      <c r="AA55" s="82"/>
    </row>
    <row r="56" spans="1:27">
      <c r="A56" s="89" t="s">
        <v>94</v>
      </c>
      <c r="B56" s="70">
        <v>55100</v>
      </c>
      <c r="C56" s="70">
        <v>22951</v>
      </c>
      <c r="D56" s="101">
        <v>78051</v>
      </c>
      <c r="E56" s="71">
        <v>1564</v>
      </c>
      <c r="F56" s="71">
        <v>0</v>
      </c>
      <c r="G56" s="71">
        <v>1172</v>
      </c>
      <c r="H56" s="71">
        <v>10</v>
      </c>
      <c r="I56" s="72">
        <v>1051</v>
      </c>
      <c r="J56" s="72">
        <v>3797</v>
      </c>
      <c r="K56" s="73">
        <v>78051</v>
      </c>
      <c r="L56" s="72">
        <v>4295</v>
      </c>
      <c r="M56" s="71">
        <v>1564</v>
      </c>
      <c r="N56" s="71">
        <v>0</v>
      </c>
      <c r="O56" s="71">
        <v>1172</v>
      </c>
      <c r="P56" s="71">
        <v>10</v>
      </c>
      <c r="Q56" s="72">
        <v>989</v>
      </c>
      <c r="R56" s="72">
        <v>0</v>
      </c>
      <c r="S56" s="72">
        <v>93</v>
      </c>
      <c r="T56" s="72">
        <v>210</v>
      </c>
      <c r="U56" s="72">
        <v>48</v>
      </c>
      <c r="V56" s="72">
        <v>0</v>
      </c>
      <c r="W56" s="72">
        <v>195</v>
      </c>
      <c r="X56" s="72">
        <v>0</v>
      </c>
      <c r="Y56" s="72">
        <v>14</v>
      </c>
      <c r="Z56" s="90">
        <v>0</v>
      </c>
      <c r="AA56" s="82"/>
    </row>
    <row r="57" spans="1:27">
      <c r="A57" s="89" t="s">
        <v>96</v>
      </c>
      <c r="B57" s="70">
        <v>55080</v>
      </c>
      <c r="C57" s="70">
        <v>4456</v>
      </c>
      <c r="D57" s="101">
        <v>59536</v>
      </c>
      <c r="E57" s="71">
        <v>0</v>
      </c>
      <c r="F57" s="71">
        <v>1315</v>
      </c>
      <c r="G57" s="71">
        <v>0</v>
      </c>
      <c r="H57" s="71">
        <v>62</v>
      </c>
      <c r="I57" s="72">
        <v>251</v>
      </c>
      <c r="J57" s="72">
        <v>1628</v>
      </c>
      <c r="K57" s="73">
        <v>57264</v>
      </c>
      <c r="L57" s="72">
        <v>1624</v>
      </c>
      <c r="M57" s="71">
        <v>0</v>
      </c>
      <c r="N57" s="71">
        <v>1360</v>
      </c>
      <c r="O57" s="71">
        <v>0</v>
      </c>
      <c r="P57" s="71">
        <v>18</v>
      </c>
      <c r="Q57" s="72">
        <v>0</v>
      </c>
      <c r="R57" s="72">
        <v>0</v>
      </c>
      <c r="S57" s="72">
        <v>48</v>
      </c>
      <c r="T57" s="72">
        <v>101</v>
      </c>
      <c r="U57" s="72">
        <v>31</v>
      </c>
      <c r="V57" s="72">
        <v>0</v>
      </c>
      <c r="W57" s="72">
        <v>0</v>
      </c>
      <c r="X57" s="72">
        <v>0</v>
      </c>
      <c r="Y57" s="72">
        <v>66</v>
      </c>
      <c r="Z57" s="90">
        <v>0</v>
      </c>
      <c r="AA57" s="82"/>
    </row>
    <row r="58" spans="1:27">
      <c r="A58" s="89" t="s">
        <v>97</v>
      </c>
      <c r="B58" s="70">
        <v>60319</v>
      </c>
      <c r="C58" s="70">
        <v>6424</v>
      </c>
      <c r="D58" s="101">
        <v>66743</v>
      </c>
      <c r="E58" s="71">
        <v>691</v>
      </c>
      <c r="F58" s="71">
        <v>1086</v>
      </c>
      <c r="G58" s="71">
        <v>266</v>
      </c>
      <c r="H58" s="71">
        <v>425</v>
      </c>
      <c r="I58" s="72">
        <v>612</v>
      </c>
      <c r="J58" s="72">
        <v>3080</v>
      </c>
      <c r="K58" s="73">
        <v>52347</v>
      </c>
      <c r="L58" s="72">
        <v>2183</v>
      </c>
      <c r="M58" s="71">
        <v>531</v>
      </c>
      <c r="N58" s="71">
        <v>1070</v>
      </c>
      <c r="O58" s="71">
        <v>0</v>
      </c>
      <c r="P58" s="71">
        <v>424</v>
      </c>
      <c r="Q58" s="72">
        <v>120</v>
      </c>
      <c r="R58" s="72">
        <v>0</v>
      </c>
      <c r="S58" s="72">
        <v>38</v>
      </c>
      <c r="T58" s="72">
        <v>0</v>
      </c>
      <c r="U58" s="72">
        <v>0</v>
      </c>
      <c r="V58" s="72">
        <v>0</v>
      </c>
      <c r="W58" s="72">
        <v>0</v>
      </c>
      <c r="X58" s="72">
        <v>0</v>
      </c>
      <c r="Y58" s="72">
        <v>0</v>
      </c>
      <c r="Z58" s="90">
        <v>0</v>
      </c>
      <c r="AA58" s="82"/>
    </row>
    <row r="59" spans="1:27">
      <c r="A59" s="89" t="s">
        <v>98</v>
      </c>
      <c r="B59" s="70">
        <v>50235</v>
      </c>
      <c r="C59" s="70">
        <v>7230</v>
      </c>
      <c r="D59" s="101">
        <v>57465</v>
      </c>
      <c r="E59" s="71">
        <v>983</v>
      </c>
      <c r="F59" s="71">
        <v>0</v>
      </c>
      <c r="G59" s="71">
        <v>983</v>
      </c>
      <c r="H59" s="71">
        <v>150</v>
      </c>
      <c r="I59" s="72">
        <v>332</v>
      </c>
      <c r="J59" s="72">
        <v>2448</v>
      </c>
      <c r="K59" s="73">
        <v>41395</v>
      </c>
      <c r="L59" s="72">
        <v>1831</v>
      </c>
      <c r="M59" s="71">
        <v>923</v>
      </c>
      <c r="N59" s="71">
        <v>0</v>
      </c>
      <c r="O59" s="71">
        <v>746</v>
      </c>
      <c r="P59" s="71">
        <v>0</v>
      </c>
      <c r="Q59" s="72">
        <v>57</v>
      </c>
      <c r="R59" s="72">
        <v>0</v>
      </c>
      <c r="S59" s="72">
        <v>0</v>
      </c>
      <c r="T59" s="72">
        <v>78</v>
      </c>
      <c r="U59" s="72">
        <v>0</v>
      </c>
      <c r="V59" s="72">
        <v>0</v>
      </c>
      <c r="W59" s="72">
        <v>0</v>
      </c>
      <c r="X59" s="72">
        <v>0</v>
      </c>
      <c r="Y59" s="72">
        <v>0</v>
      </c>
      <c r="Z59" s="90">
        <v>27</v>
      </c>
      <c r="AA59" s="82"/>
    </row>
    <row r="60" spans="1:27">
      <c r="A60" s="89" t="s">
        <v>99</v>
      </c>
      <c r="B60" s="70">
        <v>174160</v>
      </c>
      <c r="C60" s="70">
        <v>0</v>
      </c>
      <c r="D60" s="101">
        <v>174160</v>
      </c>
      <c r="E60" s="71">
        <v>0</v>
      </c>
      <c r="F60" s="71">
        <v>4264</v>
      </c>
      <c r="G60" s="71">
        <v>0</v>
      </c>
      <c r="H60" s="71">
        <v>90</v>
      </c>
      <c r="I60" s="72">
        <v>0</v>
      </c>
      <c r="J60" s="72">
        <v>4354</v>
      </c>
      <c r="K60" s="73">
        <v>155560</v>
      </c>
      <c r="L60" s="72">
        <v>3897</v>
      </c>
      <c r="M60" s="71">
        <v>0</v>
      </c>
      <c r="N60" s="71">
        <v>3876</v>
      </c>
      <c r="O60" s="71">
        <v>0</v>
      </c>
      <c r="P60" s="71">
        <v>21</v>
      </c>
      <c r="Q60" s="72">
        <v>0</v>
      </c>
      <c r="R60" s="72">
        <v>0</v>
      </c>
      <c r="S60" s="72">
        <v>0</v>
      </c>
      <c r="T60" s="72">
        <v>0</v>
      </c>
      <c r="U60" s="72">
        <v>0</v>
      </c>
      <c r="V60" s="72">
        <v>0</v>
      </c>
      <c r="W60" s="72">
        <v>0</v>
      </c>
      <c r="X60" s="72">
        <v>0</v>
      </c>
      <c r="Y60" s="72">
        <v>0</v>
      </c>
      <c r="Z60" s="90">
        <v>0</v>
      </c>
      <c r="AA60" s="82"/>
    </row>
    <row r="61" spans="1:27">
      <c r="A61" s="89" t="s">
        <v>170</v>
      </c>
      <c r="B61" s="70">
        <v>123538.5</v>
      </c>
      <c r="C61" s="70">
        <v>19479</v>
      </c>
      <c r="D61" s="101">
        <v>143017.5</v>
      </c>
      <c r="E61" s="71">
        <v>1108</v>
      </c>
      <c r="F61" s="71">
        <v>0</v>
      </c>
      <c r="G61" s="71">
        <v>3619</v>
      </c>
      <c r="H61" s="71">
        <v>100</v>
      </c>
      <c r="I61" s="72">
        <v>966</v>
      </c>
      <c r="J61" s="72">
        <v>5793</v>
      </c>
      <c r="K61" s="73">
        <v>142456.5</v>
      </c>
      <c r="L61" s="72">
        <v>6113</v>
      </c>
      <c r="M61" s="71">
        <v>1118</v>
      </c>
      <c r="N61" s="71">
        <v>0</v>
      </c>
      <c r="O61" s="71">
        <v>3599</v>
      </c>
      <c r="P61" s="71">
        <v>99</v>
      </c>
      <c r="Q61" s="72">
        <v>390</v>
      </c>
      <c r="R61" s="72">
        <v>0</v>
      </c>
      <c r="S61" s="72">
        <v>28</v>
      </c>
      <c r="T61" s="72">
        <v>137</v>
      </c>
      <c r="U61" s="72">
        <v>0</v>
      </c>
      <c r="V61" s="72">
        <v>0</v>
      </c>
      <c r="W61" s="72">
        <v>742</v>
      </c>
      <c r="X61" s="72">
        <v>0</v>
      </c>
      <c r="Y61" s="72">
        <v>0</v>
      </c>
      <c r="Z61" s="90">
        <v>0</v>
      </c>
      <c r="AA61" s="82"/>
    </row>
    <row r="62" spans="1:27">
      <c r="A62" s="89" t="s">
        <v>101</v>
      </c>
      <c r="B62" s="70">
        <v>78240</v>
      </c>
      <c r="C62" s="70">
        <v>16123</v>
      </c>
      <c r="D62" s="101">
        <v>94363</v>
      </c>
      <c r="E62" s="71">
        <v>0</v>
      </c>
      <c r="F62" s="71">
        <v>335</v>
      </c>
      <c r="G62" s="71">
        <v>1557</v>
      </c>
      <c r="H62" s="71">
        <v>64</v>
      </c>
      <c r="I62" s="72">
        <v>709</v>
      </c>
      <c r="J62" s="72">
        <v>2665</v>
      </c>
      <c r="K62" s="73">
        <v>80483</v>
      </c>
      <c r="L62" s="72">
        <v>2305</v>
      </c>
      <c r="M62" s="71">
        <v>0</v>
      </c>
      <c r="N62" s="71">
        <v>324</v>
      </c>
      <c r="O62" s="71">
        <v>1200</v>
      </c>
      <c r="P62" s="71">
        <v>25</v>
      </c>
      <c r="Q62" s="72">
        <v>441</v>
      </c>
      <c r="R62" s="72">
        <v>0</v>
      </c>
      <c r="S62" s="72">
        <v>22</v>
      </c>
      <c r="T62" s="72">
        <v>245</v>
      </c>
      <c r="U62" s="72">
        <v>0</v>
      </c>
      <c r="V62" s="72">
        <v>0</v>
      </c>
      <c r="W62" s="72">
        <v>22</v>
      </c>
      <c r="X62" s="72">
        <v>0</v>
      </c>
      <c r="Y62" s="72">
        <v>0</v>
      </c>
      <c r="Z62" s="90">
        <v>26</v>
      </c>
      <c r="AA62" s="82"/>
    </row>
    <row r="63" spans="1:27">
      <c r="A63" s="89" t="s">
        <v>102</v>
      </c>
      <c r="B63" s="70">
        <v>34000</v>
      </c>
      <c r="C63" s="70">
        <v>0</v>
      </c>
      <c r="D63" s="101">
        <v>34000</v>
      </c>
      <c r="E63" s="71">
        <v>0</v>
      </c>
      <c r="F63" s="71">
        <v>850</v>
      </c>
      <c r="G63" s="71">
        <v>0</v>
      </c>
      <c r="H63" s="71">
        <v>0</v>
      </c>
      <c r="I63" s="72">
        <v>0</v>
      </c>
      <c r="J63" s="72">
        <v>850</v>
      </c>
      <c r="K63" s="73">
        <v>34000</v>
      </c>
      <c r="L63" s="72">
        <v>850</v>
      </c>
      <c r="M63" s="71">
        <v>0</v>
      </c>
      <c r="N63" s="71">
        <v>850</v>
      </c>
      <c r="O63" s="71">
        <v>0</v>
      </c>
      <c r="P63" s="71">
        <v>0</v>
      </c>
      <c r="Q63" s="72">
        <v>0</v>
      </c>
      <c r="R63" s="72">
        <v>0</v>
      </c>
      <c r="S63" s="72">
        <v>0</v>
      </c>
      <c r="T63" s="72">
        <v>0</v>
      </c>
      <c r="U63" s="72">
        <v>0</v>
      </c>
      <c r="V63" s="72">
        <v>0</v>
      </c>
      <c r="W63" s="72">
        <v>0</v>
      </c>
      <c r="X63" s="72">
        <v>0</v>
      </c>
      <c r="Y63" s="72">
        <v>0</v>
      </c>
      <c r="Z63" s="90">
        <v>0</v>
      </c>
      <c r="AA63" s="82"/>
    </row>
    <row r="64" spans="1:27">
      <c r="A64" s="89" t="s">
        <v>171</v>
      </c>
      <c r="B64" s="70">
        <v>135765</v>
      </c>
      <c r="C64" s="70">
        <v>36353</v>
      </c>
      <c r="D64" s="101">
        <v>172118</v>
      </c>
      <c r="E64" s="71">
        <v>2313</v>
      </c>
      <c r="F64" s="71">
        <v>0</v>
      </c>
      <c r="G64" s="71">
        <v>2805</v>
      </c>
      <c r="H64" s="71">
        <v>300</v>
      </c>
      <c r="I64" s="72">
        <v>1646</v>
      </c>
      <c r="J64" s="72">
        <v>7064</v>
      </c>
      <c r="K64" s="73">
        <v>162838</v>
      </c>
      <c r="L64" s="72">
        <v>7658</v>
      </c>
      <c r="M64" s="71">
        <v>2313</v>
      </c>
      <c r="N64" s="71">
        <v>0</v>
      </c>
      <c r="O64" s="71">
        <v>3114</v>
      </c>
      <c r="P64" s="71">
        <v>92</v>
      </c>
      <c r="Q64" s="72">
        <v>964</v>
      </c>
      <c r="R64" s="72">
        <v>0</v>
      </c>
      <c r="S64" s="72">
        <v>24</v>
      </c>
      <c r="T64" s="72">
        <v>215</v>
      </c>
      <c r="U64" s="72">
        <v>31</v>
      </c>
      <c r="V64" s="72">
        <v>0</v>
      </c>
      <c r="W64" s="72">
        <v>628</v>
      </c>
      <c r="X64" s="72">
        <v>0</v>
      </c>
      <c r="Y64" s="72">
        <v>169</v>
      </c>
      <c r="Z64" s="90">
        <v>108</v>
      </c>
      <c r="AA64" s="82"/>
    </row>
    <row r="65" spans="1:27">
      <c r="A65" s="89" t="s">
        <v>104</v>
      </c>
      <c r="B65" s="70">
        <v>98340</v>
      </c>
      <c r="C65" s="70">
        <v>17966</v>
      </c>
      <c r="D65" s="101">
        <v>116306</v>
      </c>
      <c r="E65" s="71">
        <v>2100</v>
      </c>
      <c r="F65" s="71">
        <v>66</v>
      </c>
      <c r="G65" s="71">
        <v>2050</v>
      </c>
      <c r="H65" s="71">
        <v>80</v>
      </c>
      <c r="I65" s="72">
        <v>782</v>
      </c>
      <c r="J65" s="72">
        <v>5078</v>
      </c>
      <c r="K65" s="73">
        <v>115330</v>
      </c>
      <c r="L65" s="72">
        <v>5141</v>
      </c>
      <c r="M65" s="71">
        <v>2106</v>
      </c>
      <c r="N65" s="71">
        <v>66</v>
      </c>
      <c r="O65" s="71">
        <v>2050</v>
      </c>
      <c r="P65" s="71">
        <v>80</v>
      </c>
      <c r="Q65" s="72">
        <v>734</v>
      </c>
      <c r="R65" s="72">
        <v>0</v>
      </c>
      <c r="S65" s="72">
        <v>9</v>
      </c>
      <c r="T65" s="72">
        <v>73</v>
      </c>
      <c r="U65" s="72">
        <v>0</v>
      </c>
      <c r="V65" s="72">
        <v>0</v>
      </c>
      <c r="W65" s="72">
        <v>23</v>
      </c>
      <c r="X65" s="72">
        <v>0</v>
      </c>
      <c r="Y65" s="72">
        <v>0</v>
      </c>
      <c r="Z65" s="90">
        <v>0</v>
      </c>
      <c r="AA65" s="82"/>
    </row>
    <row r="66" spans="1:27">
      <c r="A66" s="89" t="s">
        <v>172</v>
      </c>
      <c r="B66" s="70">
        <v>84500</v>
      </c>
      <c r="C66" s="70">
        <v>0</v>
      </c>
      <c r="D66" s="101">
        <v>84500</v>
      </c>
      <c r="E66" s="71">
        <v>100</v>
      </c>
      <c r="F66" s="71">
        <v>1800</v>
      </c>
      <c r="G66" s="71">
        <v>100</v>
      </c>
      <c r="H66" s="71">
        <v>200</v>
      </c>
      <c r="I66" s="72">
        <v>0</v>
      </c>
      <c r="J66" s="72">
        <v>2200</v>
      </c>
      <c r="K66" s="73">
        <v>49770</v>
      </c>
      <c r="L66" s="72">
        <v>1239</v>
      </c>
      <c r="M66" s="71">
        <v>3</v>
      </c>
      <c r="N66" s="71">
        <v>1179</v>
      </c>
      <c r="O66" s="71">
        <v>0</v>
      </c>
      <c r="P66" s="71">
        <v>57</v>
      </c>
      <c r="Q66" s="72">
        <v>0</v>
      </c>
      <c r="R66" s="72">
        <v>0</v>
      </c>
      <c r="S66" s="72">
        <v>0</v>
      </c>
      <c r="T66" s="72">
        <v>0</v>
      </c>
      <c r="U66" s="72">
        <v>0</v>
      </c>
      <c r="V66" s="72">
        <v>0</v>
      </c>
      <c r="W66" s="72">
        <v>0</v>
      </c>
      <c r="X66" s="72">
        <v>0</v>
      </c>
      <c r="Y66" s="72">
        <v>0</v>
      </c>
      <c r="Z66" s="90">
        <v>0</v>
      </c>
      <c r="AA66" s="82"/>
    </row>
    <row r="67" spans="1:27">
      <c r="A67" s="89" t="s">
        <v>106</v>
      </c>
      <c r="B67" s="70">
        <v>52275</v>
      </c>
      <c r="C67" s="70">
        <v>4415</v>
      </c>
      <c r="D67" s="101">
        <v>56690</v>
      </c>
      <c r="E67" s="71">
        <v>607</v>
      </c>
      <c r="F67" s="71">
        <v>0</v>
      </c>
      <c r="G67" s="71">
        <v>1131</v>
      </c>
      <c r="H67" s="71">
        <v>100</v>
      </c>
      <c r="I67" s="72">
        <v>187</v>
      </c>
      <c r="J67" s="72">
        <v>2025</v>
      </c>
      <c r="K67" s="73">
        <v>55750</v>
      </c>
      <c r="L67" s="72">
        <v>1978</v>
      </c>
      <c r="M67" s="71">
        <v>579</v>
      </c>
      <c r="N67" s="71">
        <v>0</v>
      </c>
      <c r="O67" s="71">
        <v>1120</v>
      </c>
      <c r="P67" s="71">
        <v>91</v>
      </c>
      <c r="Q67" s="72">
        <v>135</v>
      </c>
      <c r="R67" s="72">
        <v>0</v>
      </c>
      <c r="S67" s="72">
        <v>0</v>
      </c>
      <c r="T67" s="72">
        <v>53</v>
      </c>
      <c r="U67" s="72">
        <v>0</v>
      </c>
      <c r="V67" s="72">
        <v>0</v>
      </c>
      <c r="W67" s="72">
        <v>0</v>
      </c>
      <c r="X67" s="72">
        <v>0</v>
      </c>
      <c r="Y67" s="72">
        <v>0</v>
      </c>
      <c r="Z67" s="90">
        <v>0</v>
      </c>
      <c r="AA67" s="82"/>
    </row>
    <row r="68" spans="1:27">
      <c r="A68" s="89" t="s">
        <v>107</v>
      </c>
      <c r="B68" s="70">
        <v>68720</v>
      </c>
      <c r="C68" s="70">
        <v>0</v>
      </c>
      <c r="D68" s="101">
        <v>68720</v>
      </c>
      <c r="E68" s="71">
        <v>0</v>
      </c>
      <c r="F68" s="71">
        <v>1657</v>
      </c>
      <c r="G68" s="71">
        <v>0</v>
      </c>
      <c r="H68" s="71">
        <v>61</v>
      </c>
      <c r="I68" s="72">
        <v>0</v>
      </c>
      <c r="J68" s="72">
        <v>1718</v>
      </c>
      <c r="K68" s="73">
        <v>60760</v>
      </c>
      <c r="L68" s="72">
        <v>1497</v>
      </c>
      <c r="M68" s="71">
        <v>0</v>
      </c>
      <c r="N68" s="71">
        <v>1458</v>
      </c>
      <c r="O68" s="71">
        <v>0</v>
      </c>
      <c r="P68" s="71">
        <v>39</v>
      </c>
      <c r="Q68" s="72">
        <v>0</v>
      </c>
      <c r="R68" s="72">
        <v>0</v>
      </c>
      <c r="S68" s="72">
        <v>0</v>
      </c>
      <c r="T68" s="72">
        <v>0</v>
      </c>
      <c r="U68" s="72">
        <v>0</v>
      </c>
      <c r="V68" s="72">
        <v>0</v>
      </c>
      <c r="W68" s="72">
        <v>0</v>
      </c>
      <c r="X68" s="72">
        <v>0</v>
      </c>
      <c r="Y68" s="72">
        <v>0</v>
      </c>
      <c r="Z68" s="90">
        <v>0</v>
      </c>
      <c r="AA68" s="82"/>
    </row>
    <row r="69" spans="1:27">
      <c r="A69" s="89" t="s">
        <v>108</v>
      </c>
      <c r="B69" s="70">
        <v>71670</v>
      </c>
      <c r="C69" s="70">
        <v>7630</v>
      </c>
      <c r="D69" s="101">
        <v>79300</v>
      </c>
      <c r="E69" s="71">
        <v>110</v>
      </c>
      <c r="F69" s="71">
        <v>1450</v>
      </c>
      <c r="G69" s="71">
        <v>0</v>
      </c>
      <c r="H69" s="71">
        <v>328</v>
      </c>
      <c r="I69" s="72">
        <v>385</v>
      </c>
      <c r="J69" s="72">
        <v>2273</v>
      </c>
      <c r="K69" s="73">
        <v>69614</v>
      </c>
      <c r="L69" s="72">
        <v>1894</v>
      </c>
      <c r="M69" s="71">
        <v>110</v>
      </c>
      <c r="N69" s="71">
        <v>1406</v>
      </c>
      <c r="O69" s="71">
        <v>0</v>
      </c>
      <c r="P69" s="71">
        <v>266</v>
      </c>
      <c r="Q69" s="72">
        <v>0</v>
      </c>
      <c r="R69" s="72">
        <v>0</v>
      </c>
      <c r="S69" s="72">
        <v>28</v>
      </c>
      <c r="T69" s="72">
        <v>84</v>
      </c>
      <c r="U69" s="72">
        <v>0</v>
      </c>
      <c r="V69" s="72">
        <v>0</v>
      </c>
      <c r="W69" s="72">
        <v>0</v>
      </c>
      <c r="X69" s="72">
        <v>0</v>
      </c>
      <c r="Y69" s="72">
        <v>0</v>
      </c>
      <c r="Z69" s="90">
        <v>0</v>
      </c>
      <c r="AA69" s="82"/>
    </row>
    <row r="70" spans="1:27">
      <c r="A70" s="89" t="s">
        <v>109</v>
      </c>
      <c r="B70" s="70">
        <v>50015</v>
      </c>
      <c r="C70" s="70">
        <v>3649</v>
      </c>
      <c r="D70" s="101">
        <v>53664</v>
      </c>
      <c r="E70" s="71">
        <v>355</v>
      </c>
      <c r="F70" s="71">
        <v>1182</v>
      </c>
      <c r="G70" s="71">
        <v>0</v>
      </c>
      <c r="H70" s="71">
        <v>24</v>
      </c>
      <c r="I70" s="72">
        <v>151</v>
      </c>
      <c r="J70" s="72">
        <v>1712</v>
      </c>
      <c r="K70" s="73">
        <v>53664</v>
      </c>
      <c r="L70" s="72">
        <v>1772</v>
      </c>
      <c r="M70" s="71">
        <v>380</v>
      </c>
      <c r="N70" s="71">
        <v>1167</v>
      </c>
      <c r="O70" s="71">
        <v>34</v>
      </c>
      <c r="P70" s="71">
        <v>24</v>
      </c>
      <c r="Q70" s="72">
        <v>143</v>
      </c>
      <c r="R70" s="72">
        <v>0</v>
      </c>
      <c r="S70" s="72">
        <v>24</v>
      </c>
      <c r="T70" s="72">
        <v>0</v>
      </c>
      <c r="U70" s="72">
        <v>0</v>
      </c>
      <c r="V70" s="72">
        <v>0</v>
      </c>
      <c r="W70" s="72">
        <v>0</v>
      </c>
      <c r="X70" s="72">
        <v>0</v>
      </c>
      <c r="Y70" s="72">
        <v>0</v>
      </c>
      <c r="Z70" s="90">
        <v>0</v>
      </c>
      <c r="AA70" s="82"/>
    </row>
    <row r="71" spans="1:27">
      <c r="A71" s="89" t="s">
        <v>110</v>
      </c>
      <c r="B71" s="70">
        <v>53760</v>
      </c>
      <c r="C71" s="70">
        <v>0</v>
      </c>
      <c r="D71" s="101">
        <v>53760</v>
      </c>
      <c r="E71" s="71">
        <v>0</v>
      </c>
      <c r="F71" s="71">
        <v>0</v>
      </c>
      <c r="G71" s="71">
        <v>1344</v>
      </c>
      <c r="H71" s="71">
        <v>0</v>
      </c>
      <c r="I71" s="72">
        <v>0</v>
      </c>
      <c r="J71" s="72">
        <v>1344</v>
      </c>
      <c r="K71" s="73">
        <v>53480</v>
      </c>
      <c r="L71" s="72">
        <v>1349</v>
      </c>
      <c r="M71" s="71">
        <v>3</v>
      </c>
      <c r="N71" s="71">
        <v>1346</v>
      </c>
      <c r="O71" s="71">
        <v>0</v>
      </c>
      <c r="P71" s="71">
        <v>0</v>
      </c>
      <c r="Q71" s="72">
        <v>0</v>
      </c>
      <c r="R71" s="72">
        <v>0</v>
      </c>
      <c r="S71" s="72">
        <v>0</v>
      </c>
      <c r="T71" s="72">
        <v>0</v>
      </c>
      <c r="U71" s="72">
        <v>0</v>
      </c>
      <c r="V71" s="72">
        <v>0</v>
      </c>
      <c r="W71" s="72">
        <v>0</v>
      </c>
      <c r="X71" s="72">
        <v>0</v>
      </c>
      <c r="Y71" s="72">
        <v>0</v>
      </c>
      <c r="Z71" s="90">
        <v>0</v>
      </c>
      <c r="AA71" s="82"/>
    </row>
    <row r="72" spans="1:27">
      <c r="A72" s="89" t="s">
        <v>111</v>
      </c>
      <c r="B72" s="70">
        <v>38200</v>
      </c>
      <c r="C72" s="70">
        <v>2736</v>
      </c>
      <c r="D72" s="101">
        <v>40936</v>
      </c>
      <c r="E72" s="71">
        <v>0</v>
      </c>
      <c r="F72" s="71">
        <v>856</v>
      </c>
      <c r="G72" s="71">
        <v>0</v>
      </c>
      <c r="H72" s="71">
        <v>99</v>
      </c>
      <c r="I72" s="72">
        <v>144</v>
      </c>
      <c r="J72" s="72">
        <v>1099</v>
      </c>
      <c r="K72" s="73">
        <v>33960</v>
      </c>
      <c r="L72" s="72">
        <v>896</v>
      </c>
      <c r="M72" s="71">
        <v>0</v>
      </c>
      <c r="N72" s="71">
        <v>750</v>
      </c>
      <c r="O72" s="71">
        <v>17</v>
      </c>
      <c r="P72" s="71">
        <v>23</v>
      </c>
      <c r="Q72" s="72">
        <v>0</v>
      </c>
      <c r="R72" s="72">
        <v>0</v>
      </c>
      <c r="S72" s="72">
        <v>54</v>
      </c>
      <c r="T72" s="72">
        <v>52</v>
      </c>
      <c r="U72" s="72">
        <v>0</v>
      </c>
      <c r="V72" s="72">
        <v>0</v>
      </c>
      <c r="W72" s="72">
        <v>0</v>
      </c>
      <c r="X72" s="72">
        <v>0</v>
      </c>
      <c r="Y72" s="72">
        <v>0</v>
      </c>
      <c r="Z72" s="90">
        <v>0</v>
      </c>
      <c r="AA72" s="82"/>
    </row>
    <row r="73" spans="1:27">
      <c r="A73" s="89" t="s">
        <v>112</v>
      </c>
      <c r="B73" s="70">
        <v>37440</v>
      </c>
      <c r="C73" s="70">
        <v>0</v>
      </c>
      <c r="D73" s="101">
        <v>37440</v>
      </c>
      <c r="E73" s="71">
        <v>0</v>
      </c>
      <c r="F73" s="71">
        <v>871</v>
      </c>
      <c r="G73" s="71">
        <v>0</v>
      </c>
      <c r="H73" s="71">
        <v>65</v>
      </c>
      <c r="I73" s="72">
        <v>0</v>
      </c>
      <c r="J73" s="72">
        <v>936</v>
      </c>
      <c r="K73" s="73">
        <v>37440</v>
      </c>
      <c r="L73" s="72">
        <v>936</v>
      </c>
      <c r="M73" s="71">
        <v>0</v>
      </c>
      <c r="N73" s="71">
        <v>871</v>
      </c>
      <c r="O73" s="71">
        <v>0</v>
      </c>
      <c r="P73" s="71">
        <v>65</v>
      </c>
      <c r="Q73" s="72">
        <v>0</v>
      </c>
      <c r="R73" s="72">
        <v>0</v>
      </c>
      <c r="S73" s="72">
        <v>0</v>
      </c>
      <c r="T73" s="72">
        <v>0</v>
      </c>
      <c r="U73" s="72">
        <v>0</v>
      </c>
      <c r="V73" s="72">
        <v>0</v>
      </c>
      <c r="W73" s="72">
        <v>0</v>
      </c>
      <c r="X73" s="72">
        <v>0</v>
      </c>
      <c r="Y73" s="72">
        <v>0</v>
      </c>
      <c r="Z73" s="90">
        <v>0</v>
      </c>
      <c r="AA73" s="82"/>
    </row>
    <row r="74" spans="1:27">
      <c r="A74" s="89" t="s">
        <v>113</v>
      </c>
      <c r="B74" s="70">
        <v>15040</v>
      </c>
      <c r="C74" s="70">
        <v>2547</v>
      </c>
      <c r="D74" s="101">
        <v>17587</v>
      </c>
      <c r="E74" s="71">
        <v>0</v>
      </c>
      <c r="F74" s="71">
        <v>274</v>
      </c>
      <c r="G74" s="71">
        <v>0</v>
      </c>
      <c r="H74" s="71">
        <v>102</v>
      </c>
      <c r="I74" s="72">
        <v>108</v>
      </c>
      <c r="J74" s="72">
        <v>484</v>
      </c>
      <c r="K74" s="73">
        <v>17587</v>
      </c>
      <c r="L74" s="72">
        <v>743</v>
      </c>
      <c r="M74" s="71">
        <v>0</v>
      </c>
      <c r="N74" s="71">
        <v>368</v>
      </c>
      <c r="O74" s="71">
        <v>0</v>
      </c>
      <c r="P74" s="71">
        <v>111</v>
      </c>
      <c r="Q74" s="72">
        <v>191</v>
      </c>
      <c r="R74" s="72">
        <v>0</v>
      </c>
      <c r="S74" s="72">
        <v>0</v>
      </c>
      <c r="T74" s="72">
        <v>23</v>
      </c>
      <c r="U74" s="72">
        <v>0</v>
      </c>
      <c r="V74" s="72">
        <v>0</v>
      </c>
      <c r="W74" s="72">
        <v>0</v>
      </c>
      <c r="X74" s="72">
        <v>46</v>
      </c>
      <c r="Y74" s="72">
        <v>0</v>
      </c>
      <c r="Z74" s="90">
        <v>4</v>
      </c>
      <c r="AA74" s="82"/>
    </row>
    <row r="75" spans="1:27">
      <c r="A75" s="89" t="s">
        <v>114</v>
      </c>
      <c r="B75" s="70">
        <v>41280</v>
      </c>
      <c r="C75" s="70">
        <v>1260</v>
      </c>
      <c r="D75" s="101">
        <v>42540</v>
      </c>
      <c r="E75" s="71">
        <v>0</v>
      </c>
      <c r="F75" s="71">
        <v>1032</v>
      </c>
      <c r="G75" s="71">
        <v>0</v>
      </c>
      <c r="H75" s="71">
        <v>0</v>
      </c>
      <c r="I75" s="72">
        <v>70</v>
      </c>
      <c r="J75" s="72">
        <v>1102</v>
      </c>
      <c r="K75" s="73">
        <v>42540</v>
      </c>
      <c r="L75" s="72">
        <v>1010</v>
      </c>
      <c r="M75" s="71">
        <v>0</v>
      </c>
      <c r="N75" s="71">
        <v>940</v>
      </c>
      <c r="O75" s="71">
        <v>0</v>
      </c>
      <c r="P75" s="71">
        <v>0</v>
      </c>
      <c r="Q75" s="72">
        <v>0</v>
      </c>
      <c r="R75" s="72">
        <v>0</v>
      </c>
      <c r="S75" s="72">
        <v>70</v>
      </c>
      <c r="T75" s="72">
        <v>0</v>
      </c>
      <c r="U75" s="72">
        <v>0</v>
      </c>
      <c r="V75" s="72">
        <v>0</v>
      </c>
      <c r="W75" s="72">
        <v>0</v>
      </c>
      <c r="X75" s="72">
        <v>0</v>
      </c>
      <c r="Y75" s="72">
        <v>0</v>
      </c>
      <c r="Z75" s="90">
        <v>0</v>
      </c>
      <c r="AA75" s="82"/>
    </row>
    <row r="76" spans="1:27">
      <c r="A76" s="89" t="s">
        <v>115</v>
      </c>
      <c r="B76" s="70">
        <v>44000</v>
      </c>
      <c r="C76" s="70">
        <v>4178</v>
      </c>
      <c r="D76" s="101">
        <v>48178</v>
      </c>
      <c r="E76" s="71">
        <v>0</v>
      </c>
      <c r="F76" s="71">
        <v>1100</v>
      </c>
      <c r="G76" s="71">
        <v>0</v>
      </c>
      <c r="H76" s="71">
        <v>0</v>
      </c>
      <c r="I76" s="72">
        <v>194</v>
      </c>
      <c r="J76" s="72">
        <v>1294</v>
      </c>
      <c r="K76" s="73">
        <v>39183</v>
      </c>
      <c r="L76" s="72">
        <v>1065</v>
      </c>
      <c r="M76" s="71">
        <v>0</v>
      </c>
      <c r="N76" s="71">
        <v>882</v>
      </c>
      <c r="O76" s="71">
        <v>0</v>
      </c>
      <c r="P76" s="71">
        <v>0</v>
      </c>
      <c r="Q76" s="72">
        <v>99</v>
      </c>
      <c r="R76" s="72">
        <v>0</v>
      </c>
      <c r="S76" s="72">
        <v>84</v>
      </c>
      <c r="T76" s="72">
        <v>0</v>
      </c>
      <c r="U76" s="72">
        <v>0</v>
      </c>
      <c r="V76" s="72">
        <v>0</v>
      </c>
      <c r="W76" s="72">
        <v>0</v>
      </c>
      <c r="X76" s="72">
        <v>0</v>
      </c>
      <c r="Y76" s="72">
        <v>0</v>
      </c>
      <c r="Z76" s="90">
        <v>0</v>
      </c>
      <c r="AA76" s="82"/>
    </row>
    <row r="77" spans="1:27">
      <c r="A77" s="89" t="s">
        <v>173</v>
      </c>
      <c r="B77" s="70">
        <v>106000</v>
      </c>
      <c r="C77" s="70">
        <v>8000</v>
      </c>
      <c r="D77" s="101">
        <v>114000</v>
      </c>
      <c r="E77" s="71">
        <v>0</v>
      </c>
      <c r="F77" s="71">
        <v>2500</v>
      </c>
      <c r="G77" s="71">
        <v>0</v>
      </c>
      <c r="H77" s="71">
        <v>150</v>
      </c>
      <c r="I77" s="72">
        <v>400</v>
      </c>
      <c r="J77" s="72">
        <v>3050</v>
      </c>
      <c r="K77" s="73">
        <v>109360</v>
      </c>
      <c r="L77" s="72">
        <v>2934</v>
      </c>
      <c r="M77" s="71">
        <v>0</v>
      </c>
      <c r="N77" s="71">
        <v>2495</v>
      </c>
      <c r="O77" s="71">
        <v>0</v>
      </c>
      <c r="P77" s="71">
        <v>39</v>
      </c>
      <c r="Q77" s="72">
        <v>0</v>
      </c>
      <c r="R77" s="72">
        <v>0</v>
      </c>
      <c r="S77" s="72">
        <v>0</v>
      </c>
      <c r="T77" s="72">
        <v>400</v>
      </c>
      <c r="U77" s="72">
        <v>0</v>
      </c>
      <c r="V77" s="72">
        <v>0</v>
      </c>
      <c r="W77" s="72">
        <v>0</v>
      </c>
      <c r="X77" s="72">
        <v>0</v>
      </c>
      <c r="Y77" s="72">
        <v>0</v>
      </c>
      <c r="Z77" s="90">
        <v>0</v>
      </c>
      <c r="AA77" s="82"/>
    </row>
    <row r="78" spans="1:27">
      <c r="A78" s="89" t="s">
        <v>117</v>
      </c>
      <c r="B78" s="70">
        <v>73524</v>
      </c>
      <c r="C78" s="70">
        <v>4494</v>
      </c>
      <c r="D78" s="101">
        <v>78018</v>
      </c>
      <c r="E78" s="71">
        <v>786</v>
      </c>
      <c r="F78" s="71">
        <v>1494</v>
      </c>
      <c r="G78" s="71">
        <v>148</v>
      </c>
      <c r="H78" s="71">
        <v>313</v>
      </c>
      <c r="I78" s="72">
        <v>278</v>
      </c>
      <c r="J78" s="72">
        <v>3019</v>
      </c>
      <c r="K78" s="73">
        <v>78018</v>
      </c>
      <c r="L78" s="72">
        <v>3048</v>
      </c>
      <c r="M78" s="71">
        <v>791</v>
      </c>
      <c r="N78" s="71">
        <v>1494</v>
      </c>
      <c r="O78" s="71">
        <v>148</v>
      </c>
      <c r="P78" s="71">
        <v>336</v>
      </c>
      <c r="Q78" s="72">
        <v>0</v>
      </c>
      <c r="R78" s="72">
        <v>0</v>
      </c>
      <c r="S78" s="72">
        <v>84</v>
      </c>
      <c r="T78" s="72">
        <v>0</v>
      </c>
      <c r="U78" s="72">
        <v>0</v>
      </c>
      <c r="V78" s="72">
        <v>3</v>
      </c>
      <c r="W78" s="72">
        <v>0</v>
      </c>
      <c r="X78" s="72">
        <v>0</v>
      </c>
      <c r="Y78" s="72">
        <v>64</v>
      </c>
      <c r="Z78" s="90">
        <v>128</v>
      </c>
      <c r="AA78" s="82"/>
    </row>
    <row r="79" spans="1:27">
      <c r="A79" s="89" t="s">
        <v>118</v>
      </c>
      <c r="B79" s="70">
        <v>29320</v>
      </c>
      <c r="C79" s="70">
        <v>8424</v>
      </c>
      <c r="D79" s="101">
        <v>37744</v>
      </c>
      <c r="E79" s="71">
        <v>0</v>
      </c>
      <c r="F79" s="71">
        <v>558</v>
      </c>
      <c r="G79" s="71">
        <v>0</v>
      </c>
      <c r="H79" s="71">
        <v>175</v>
      </c>
      <c r="I79" s="72">
        <v>378</v>
      </c>
      <c r="J79" s="72">
        <v>1111</v>
      </c>
      <c r="K79" s="73">
        <v>37104</v>
      </c>
      <c r="L79" s="72">
        <v>1030</v>
      </c>
      <c r="M79" s="71">
        <v>0</v>
      </c>
      <c r="N79" s="71">
        <v>514</v>
      </c>
      <c r="O79" s="71">
        <v>0</v>
      </c>
      <c r="P79" s="71">
        <v>155</v>
      </c>
      <c r="Q79" s="72">
        <v>179</v>
      </c>
      <c r="R79" s="72">
        <v>0</v>
      </c>
      <c r="S79" s="72">
        <v>18</v>
      </c>
      <c r="T79" s="72">
        <v>164</v>
      </c>
      <c r="U79" s="72">
        <v>0</v>
      </c>
      <c r="V79" s="72">
        <v>0</v>
      </c>
      <c r="W79" s="72">
        <v>0</v>
      </c>
      <c r="X79" s="72">
        <v>0</v>
      </c>
      <c r="Y79" s="72">
        <v>0</v>
      </c>
      <c r="Z79" s="90">
        <v>0</v>
      </c>
      <c r="AA79" s="82"/>
    </row>
    <row r="80" spans="1:27">
      <c r="A80" s="89" t="s">
        <v>119</v>
      </c>
      <c r="B80" s="70">
        <v>99685</v>
      </c>
      <c r="C80" s="70">
        <v>29635</v>
      </c>
      <c r="D80" s="101">
        <v>129320</v>
      </c>
      <c r="E80" s="71">
        <v>1993</v>
      </c>
      <c r="F80" s="71">
        <v>0</v>
      </c>
      <c r="G80" s="71">
        <v>1993</v>
      </c>
      <c r="H80" s="71">
        <v>250</v>
      </c>
      <c r="I80" s="72">
        <v>1450</v>
      </c>
      <c r="J80" s="72">
        <v>5686</v>
      </c>
      <c r="K80" s="73">
        <v>129320</v>
      </c>
      <c r="L80" s="72">
        <v>6095</v>
      </c>
      <c r="M80" s="71">
        <v>2099</v>
      </c>
      <c r="N80" s="71">
        <v>0</v>
      </c>
      <c r="O80" s="71">
        <v>2062</v>
      </c>
      <c r="P80" s="71">
        <v>273</v>
      </c>
      <c r="Q80" s="72">
        <v>413</v>
      </c>
      <c r="R80" s="72">
        <v>0</v>
      </c>
      <c r="S80" s="72">
        <v>73</v>
      </c>
      <c r="T80" s="72">
        <v>898</v>
      </c>
      <c r="U80" s="72">
        <v>0</v>
      </c>
      <c r="V80" s="72">
        <v>2</v>
      </c>
      <c r="W80" s="72">
        <v>43</v>
      </c>
      <c r="X80" s="72">
        <v>0</v>
      </c>
      <c r="Y80" s="72">
        <v>8</v>
      </c>
      <c r="Z80" s="90">
        <v>224</v>
      </c>
      <c r="AA80" s="82"/>
    </row>
    <row r="81" spans="1:27">
      <c r="A81" s="89" t="s">
        <v>120</v>
      </c>
      <c r="B81" s="70">
        <v>86000</v>
      </c>
      <c r="C81" s="70">
        <v>0</v>
      </c>
      <c r="D81" s="101">
        <v>86000</v>
      </c>
      <c r="E81" s="71">
        <v>0</v>
      </c>
      <c r="F81" s="71">
        <v>2150</v>
      </c>
      <c r="G81" s="71">
        <v>0</v>
      </c>
      <c r="H81" s="71">
        <v>0</v>
      </c>
      <c r="I81" s="72">
        <v>0</v>
      </c>
      <c r="J81" s="72">
        <v>2150</v>
      </c>
      <c r="K81" s="73">
        <v>78440</v>
      </c>
      <c r="L81" s="72">
        <v>1934</v>
      </c>
      <c r="M81" s="71">
        <v>0</v>
      </c>
      <c r="N81" s="71">
        <v>1922</v>
      </c>
      <c r="O81" s="71">
        <v>12</v>
      </c>
      <c r="P81" s="71">
        <v>0</v>
      </c>
      <c r="Q81" s="72">
        <v>0</v>
      </c>
      <c r="R81" s="72">
        <v>0</v>
      </c>
      <c r="S81" s="72">
        <v>0</v>
      </c>
      <c r="T81" s="72">
        <v>0</v>
      </c>
      <c r="U81" s="72">
        <v>0</v>
      </c>
      <c r="V81" s="72">
        <v>0</v>
      </c>
      <c r="W81" s="72">
        <v>0</v>
      </c>
      <c r="X81" s="72">
        <v>0</v>
      </c>
      <c r="Y81" s="72">
        <v>0</v>
      </c>
      <c r="Z81" s="90">
        <v>0</v>
      </c>
      <c r="AA81" s="82"/>
    </row>
    <row r="82" spans="1:27">
      <c r="A82" s="89" t="s">
        <v>121</v>
      </c>
      <c r="B82" s="70">
        <v>97140</v>
      </c>
      <c r="C82" s="70">
        <v>16182</v>
      </c>
      <c r="D82" s="101">
        <v>113322</v>
      </c>
      <c r="E82" s="71">
        <v>1012</v>
      </c>
      <c r="F82" s="71">
        <v>1941</v>
      </c>
      <c r="G82" s="71">
        <v>0</v>
      </c>
      <c r="H82" s="71">
        <v>361</v>
      </c>
      <c r="I82" s="72">
        <v>868</v>
      </c>
      <c r="J82" s="72">
        <v>4182</v>
      </c>
      <c r="K82" s="73">
        <v>113322</v>
      </c>
      <c r="L82" s="72">
        <v>4032</v>
      </c>
      <c r="M82" s="71">
        <v>954</v>
      </c>
      <c r="N82" s="71">
        <v>1827</v>
      </c>
      <c r="O82" s="71">
        <v>0</v>
      </c>
      <c r="P82" s="71">
        <v>341</v>
      </c>
      <c r="Q82" s="72">
        <v>186</v>
      </c>
      <c r="R82" s="72">
        <v>0</v>
      </c>
      <c r="S82" s="72">
        <v>186</v>
      </c>
      <c r="T82" s="72">
        <v>82</v>
      </c>
      <c r="U82" s="72">
        <v>0</v>
      </c>
      <c r="V82" s="72">
        <v>0</v>
      </c>
      <c r="W82" s="72">
        <v>146</v>
      </c>
      <c r="X82" s="72">
        <v>62</v>
      </c>
      <c r="Y82" s="72">
        <v>124</v>
      </c>
      <c r="Z82" s="90">
        <v>124</v>
      </c>
      <c r="AA82" s="82"/>
    </row>
    <row r="83" spans="1:27">
      <c r="A83" s="89" t="s">
        <v>122</v>
      </c>
      <c r="B83" s="70">
        <v>53740</v>
      </c>
      <c r="C83" s="70">
        <v>12225</v>
      </c>
      <c r="D83" s="101">
        <v>65965</v>
      </c>
      <c r="E83" s="71">
        <v>1132</v>
      </c>
      <c r="F83" s="71">
        <v>0</v>
      </c>
      <c r="G83" s="71">
        <v>1132</v>
      </c>
      <c r="H83" s="71">
        <v>70</v>
      </c>
      <c r="I83" s="72">
        <v>524</v>
      </c>
      <c r="J83" s="72">
        <v>2858</v>
      </c>
      <c r="K83" s="73">
        <v>63165</v>
      </c>
      <c r="L83" s="72">
        <v>3385</v>
      </c>
      <c r="M83" s="71">
        <v>1229</v>
      </c>
      <c r="N83" s="71">
        <v>0</v>
      </c>
      <c r="O83" s="71">
        <v>1274</v>
      </c>
      <c r="P83" s="71">
        <v>0</v>
      </c>
      <c r="Q83" s="72">
        <v>693</v>
      </c>
      <c r="R83" s="72">
        <v>0</v>
      </c>
      <c r="S83" s="72">
        <v>0</v>
      </c>
      <c r="T83" s="72">
        <v>189</v>
      </c>
      <c r="U83" s="72">
        <v>0</v>
      </c>
      <c r="V83" s="72">
        <v>0</v>
      </c>
      <c r="W83" s="72">
        <v>0</v>
      </c>
      <c r="X83" s="72">
        <v>0</v>
      </c>
      <c r="Y83" s="72">
        <v>0</v>
      </c>
      <c r="Z83" s="90">
        <v>0</v>
      </c>
      <c r="AA83" s="82"/>
    </row>
    <row r="84" spans="1:27">
      <c r="A84" s="89" t="s">
        <v>123</v>
      </c>
      <c r="B84" s="70">
        <v>55675</v>
      </c>
      <c r="C84" s="70">
        <v>10119</v>
      </c>
      <c r="D84" s="101">
        <v>65794</v>
      </c>
      <c r="E84" s="71">
        <v>879</v>
      </c>
      <c r="F84" s="71">
        <v>1172</v>
      </c>
      <c r="G84" s="71">
        <v>0</v>
      </c>
      <c r="H84" s="71">
        <v>110</v>
      </c>
      <c r="I84" s="72">
        <v>582</v>
      </c>
      <c r="J84" s="72">
        <v>2743</v>
      </c>
      <c r="K84" s="73">
        <v>57813</v>
      </c>
      <c r="L84" s="72">
        <v>2430</v>
      </c>
      <c r="M84" s="71">
        <v>855</v>
      </c>
      <c r="N84" s="71">
        <v>1092</v>
      </c>
      <c r="O84" s="71">
        <v>0</v>
      </c>
      <c r="P84" s="71">
        <v>51</v>
      </c>
      <c r="Q84" s="72">
        <v>0</v>
      </c>
      <c r="R84" s="72">
        <v>0</v>
      </c>
      <c r="S84" s="72">
        <v>145</v>
      </c>
      <c r="T84" s="72">
        <v>154</v>
      </c>
      <c r="U84" s="72">
        <v>0</v>
      </c>
      <c r="V84" s="72">
        <v>0</v>
      </c>
      <c r="W84" s="72">
        <v>0</v>
      </c>
      <c r="X84" s="72">
        <v>0</v>
      </c>
      <c r="Y84" s="72">
        <v>133</v>
      </c>
      <c r="Z84" s="90">
        <v>0</v>
      </c>
      <c r="AA84" s="82"/>
    </row>
    <row r="85" spans="1:27">
      <c r="A85" s="89" t="s">
        <v>124</v>
      </c>
      <c r="B85" s="70">
        <v>349735</v>
      </c>
      <c r="C85" s="70">
        <v>32643</v>
      </c>
      <c r="D85" s="101">
        <v>382378</v>
      </c>
      <c r="E85" s="71">
        <v>1603</v>
      </c>
      <c r="F85" s="71">
        <v>1202</v>
      </c>
      <c r="G85" s="71">
        <v>5689</v>
      </c>
      <c r="H85" s="71">
        <v>1652</v>
      </c>
      <c r="I85" s="72">
        <v>1722</v>
      </c>
      <c r="J85" s="72">
        <v>11868</v>
      </c>
      <c r="K85" s="73">
        <v>382378</v>
      </c>
      <c r="L85" s="72">
        <v>13734</v>
      </c>
      <c r="M85" s="72">
        <v>2993</v>
      </c>
      <c r="N85" s="71">
        <v>1207</v>
      </c>
      <c r="O85" s="71">
        <v>5689</v>
      </c>
      <c r="P85" s="71">
        <v>1677</v>
      </c>
      <c r="Q85" s="72">
        <v>802</v>
      </c>
      <c r="R85" s="72">
        <v>0</v>
      </c>
      <c r="S85" s="72">
        <v>722</v>
      </c>
      <c r="T85" s="72">
        <v>197</v>
      </c>
      <c r="U85" s="72">
        <v>0</v>
      </c>
      <c r="V85" s="72">
        <v>0</v>
      </c>
      <c r="W85" s="72">
        <v>0</v>
      </c>
      <c r="X85" s="72">
        <v>0</v>
      </c>
      <c r="Y85" s="72">
        <v>243</v>
      </c>
      <c r="Z85" s="90">
        <v>204</v>
      </c>
      <c r="AA85" s="82"/>
    </row>
    <row r="86" spans="1:27">
      <c r="A86" s="89" t="s">
        <v>125</v>
      </c>
      <c r="B86" s="70">
        <v>76000</v>
      </c>
      <c r="C86" s="70">
        <v>0</v>
      </c>
      <c r="D86" s="101">
        <v>76000</v>
      </c>
      <c r="E86" s="71">
        <v>0</v>
      </c>
      <c r="F86" s="71">
        <v>1900</v>
      </c>
      <c r="G86" s="71">
        <v>0</v>
      </c>
      <c r="H86" s="71">
        <v>0</v>
      </c>
      <c r="I86" s="72">
        <v>0</v>
      </c>
      <c r="J86" s="72">
        <v>1900</v>
      </c>
      <c r="K86" s="73">
        <v>70240</v>
      </c>
      <c r="L86" s="72">
        <v>1756</v>
      </c>
      <c r="M86" s="72">
        <v>0</v>
      </c>
      <c r="N86" s="71">
        <v>1756</v>
      </c>
      <c r="O86" s="71">
        <v>0</v>
      </c>
      <c r="P86" s="71">
        <v>0</v>
      </c>
      <c r="Q86" s="72">
        <v>0</v>
      </c>
      <c r="R86" s="72">
        <v>0</v>
      </c>
      <c r="S86" s="72">
        <v>0</v>
      </c>
      <c r="T86" s="72">
        <v>0</v>
      </c>
      <c r="U86" s="72">
        <v>0</v>
      </c>
      <c r="V86" s="72">
        <v>0</v>
      </c>
      <c r="W86" s="72">
        <v>0</v>
      </c>
      <c r="X86" s="72">
        <v>0</v>
      </c>
      <c r="Y86" s="72">
        <v>0</v>
      </c>
      <c r="Z86" s="90">
        <v>0</v>
      </c>
      <c r="AA86" s="82"/>
    </row>
    <row r="87" spans="1:27">
      <c r="A87" s="89" t="s">
        <v>174</v>
      </c>
      <c r="B87" s="70">
        <v>48520</v>
      </c>
      <c r="C87" s="70">
        <v>0</v>
      </c>
      <c r="D87" s="101">
        <v>48520</v>
      </c>
      <c r="E87" s="71">
        <v>0</v>
      </c>
      <c r="F87" s="71">
        <v>0</v>
      </c>
      <c r="G87" s="71">
        <v>1213</v>
      </c>
      <c r="H87" s="71">
        <v>0</v>
      </c>
      <c r="I87" s="72">
        <v>0</v>
      </c>
      <c r="J87" s="72">
        <v>1213</v>
      </c>
      <c r="K87" s="73">
        <v>43520</v>
      </c>
      <c r="L87" s="72">
        <v>1088</v>
      </c>
      <c r="M87" s="72">
        <v>0</v>
      </c>
      <c r="N87" s="71">
        <v>0</v>
      </c>
      <c r="O87" s="71">
        <v>1088</v>
      </c>
      <c r="P87" s="71">
        <v>0</v>
      </c>
      <c r="Q87" s="72">
        <v>0</v>
      </c>
      <c r="R87" s="72">
        <v>0</v>
      </c>
      <c r="S87" s="72">
        <v>0</v>
      </c>
      <c r="T87" s="72">
        <v>0</v>
      </c>
      <c r="U87" s="72">
        <v>0</v>
      </c>
      <c r="V87" s="72">
        <v>0</v>
      </c>
      <c r="W87" s="72">
        <v>0</v>
      </c>
      <c r="X87" s="72">
        <v>0</v>
      </c>
      <c r="Y87" s="72">
        <v>0</v>
      </c>
      <c r="Z87" s="90">
        <v>0</v>
      </c>
      <c r="AA87" s="82"/>
    </row>
    <row r="88" spans="1:27">
      <c r="A88" s="89" t="s">
        <v>127</v>
      </c>
      <c r="B88" s="70">
        <v>100375</v>
      </c>
      <c r="C88" s="70">
        <v>19026</v>
      </c>
      <c r="D88" s="101">
        <v>119401</v>
      </c>
      <c r="E88" s="71">
        <v>1179</v>
      </c>
      <c r="F88" s="71">
        <v>0</v>
      </c>
      <c r="G88" s="71">
        <v>1888</v>
      </c>
      <c r="H88" s="71">
        <v>474</v>
      </c>
      <c r="I88" s="72">
        <v>903</v>
      </c>
      <c r="J88" s="72">
        <v>4444</v>
      </c>
      <c r="K88" s="73">
        <v>119401</v>
      </c>
      <c r="L88" s="72">
        <v>5452</v>
      </c>
      <c r="M88" s="72">
        <v>1922</v>
      </c>
      <c r="N88" s="71">
        <v>56</v>
      </c>
      <c r="O88" s="71">
        <v>2109</v>
      </c>
      <c r="P88" s="71">
        <v>456</v>
      </c>
      <c r="Q88" s="72">
        <v>366</v>
      </c>
      <c r="R88" s="72">
        <v>0</v>
      </c>
      <c r="S88" s="72">
        <v>139</v>
      </c>
      <c r="T88" s="72">
        <v>265</v>
      </c>
      <c r="U88" s="72">
        <v>0</v>
      </c>
      <c r="V88" s="72">
        <v>0</v>
      </c>
      <c r="W88" s="72">
        <v>0</v>
      </c>
      <c r="X88" s="72">
        <v>0</v>
      </c>
      <c r="Y88" s="72">
        <v>139</v>
      </c>
      <c r="Z88" s="90">
        <v>0</v>
      </c>
      <c r="AA88" s="82"/>
    </row>
    <row r="89" spans="1:27">
      <c r="A89" s="89" t="s">
        <v>128</v>
      </c>
      <c r="B89" s="70">
        <v>124640</v>
      </c>
      <c r="C89" s="70">
        <v>0</v>
      </c>
      <c r="D89" s="101">
        <v>124640</v>
      </c>
      <c r="E89" s="71">
        <v>0</v>
      </c>
      <c r="F89" s="71">
        <v>2988</v>
      </c>
      <c r="G89" s="71">
        <v>0</v>
      </c>
      <c r="H89" s="71">
        <v>128</v>
      </c>
      <c r="I89" s="72">
        <v>0</v>
      </c>
      <c r="J89" s="72">
        <v>3116</v>
      </c>
      <c r="K89" s="73">
        <v>119520</v>
      </c>
      <c r="L89" s="72">
        <v>3061</v>
      </c>
      <c r="M89" s="72">
        <v>0</v>
      </c>
      <c r="N89" s="71">
        <v>2998</v>
      </c>
      <c r="O89" s="71">
        <v>0</v>
      </c>
      <c r="P89" s="71">
        <v>63</v>
      </c>
      <c r="Q89" s="72">
        <v>0</v>
      </c>
      <c r="R89" s="72">
        <v>0</v>
      </c>
      <c r="S89" s="72">
        <v>0</v>
      </c>
      <c r="T89" s="72">
        <v>0</v>
      </c>
      <c r="U89" s="72">
        <v>0</v>
      </c>
      <c r="V89" s="72">
        <v>0</v>
      </c>
      <c r="W89" s="72">
        <v>0</v>
      </c>
      <c r="X89" s="72">
        <v>0</v>
      </c>
      <c r="Y89" s="72">
        <v>0</v>
      </c>
      <c r="Z89" s="90">
        <v>0</v>
      </c>
      <c r="AA89" s="82"/>
    </row>
    <row r="90" spans="1:27">
      <c r="A90" s="89" t="s">
        <v>129</v>
      </c>
      <c r="B90" s="70">
        <v>101000</v>
      </c>
      <c r="C90" s="70">
        <v>7416</v>
      </c>
      <c r="D90" s="101">
        <v>108416</v>
      </c>
      <c r="E90" s="71">
        <v>0</v>
      </c>
      <c r="F90" s="71">
        <v>1900</v>
      </c>
      <c r="G90" s="71">
        <v>0</v>
      </c>
      <c r="H90" s="71">
        <v>625</v>
      </c>
      <c r="I90" s="72">
        <v>412</v>
      </c>
      <c r="J90" s="72">
        <v>2937</v>
      </c>
      <c r="K90" s="73">
        <v>85736</v>
      </c>
      <c r="L90" s="72">
        <v>2370</v>
      </c>
      <c r="M90" s="72">
        <v>0</v>
      </c>
      <c r="N90" s="71">
        <v>1900</v>
      </c>
      <c r="O90" s="71">
        <v>0</v>
      </c>
      <c r="P90" s="71">
        <v>58</v>
      </c>
      <c r="Q90" s="72">
        <v>0</v>
      </c>
      <c r="R90" s="72">
        <v>0</v>
      </c>
      <c r="S90" s="72">
        <v>412</v>
      </c>
      <c r="T90" s="72">
        <v>0</v>
      </c>
      <c r="U90" s="72">
        <v>0</v>
      </c>
      <c r="V90" s="72">
        <v>0</v>
      </c>
      <c r="W90" s="72">
        <v>0</v>
      </c>
      <c r="X90" s="72">
        <v>0</v>
      </c>
      <c r="Y90" s="72">
        <v>0</v>
      </c>
      <c r="Z90" s="90">
        <v>0</v>
      </c>
      <c r="AA90" s="82"/>
    </row>
    <row r="91" spans="1:27">
      <c r="A91" s="89" t="s">
        <v>130</v>
      </c>
      <c r="B91" s="70">
        <v>254305</v>
      </c>
      <c r="C91" s="70">
        <v>1900</v>
      </c>
      <c r="D91" s="101">
        <v>256205</v>
      </c>
      <c r="E91" s="71">
        <v>3277</v>
      </c>
      <c r="F91" s="71">
        <v>0</v>
      </c>
      <c r="G91" s="71">
        <v>5551</v>
      </c>
      <c r="H91" s="71">
        <v>397</v>
      </c>
      <c r="I91" s="72">
        <v>95</v>
      </c>
      <c r="J91" s="72">
        <v>9320</v>
      </c>
      <c r="K91" s="73">
        <v>241405</v>
      </c>
      <c r="L91" s="72">
        <v>11486</v>
      </c>
      <c r="M91" s="71">
        <v>5051</v>
      </c>
      <c r="N91" s="71">
        <v>0</v>
      </c>
      <c r="O91" s="71">
        <v>6285</v>
      </c>
      <c r="P91" s="71">
        <v>27</v>
      </c>
      <c r="Q91" s="72">
        <v>0</v>
      </c>
      <c r="R91" s="72">
        <v>0</v>
      </c>
      <c r="S91" s="72">
        <v>0</v>
      </c>
      <c r="T91" s="72">
        <v>123</v>
      </c>
      <c r="U91" s="72">
        <v>0</v>
      </c>
      <c r="V91" s="72">
        <v>0</v>
      </c>
      <c r="W91" s="72">
        <v>0</v>
      </c>
      <c r="X91" s="72">
        <v>0</v>
      </c>
      <c r="Y91" s="72">
        <v>0</v>
      </c>
      <c r="Z91" s="90">
        <v>0</v>
      </c>
      <c r="AA91" s="82"/>
    </row>
    <row r="92" spans="1:27">
      <c r="A92" s="89" t="s">
        <v>131</v>
      </c>
      <c r="B92" s="70">
        <v>27560</v>
      </c>
      <c r="C92" s="70">
        <v>0</v>
      </c>
      <c r="D92" s="101">
        <v>27560</v>
      </c>
      <c r="E92" s="71">
        <v>0</v>
      </c>
      <c r="F92" s="71">
        <v>665</v>
      </c>
      <c r="G92" s="71">
        <v>0</v>
      </c>
      <c r="H92" s="71">
        <v>24</v>
      </c>
      <c r="I92" s="72">
        <v>0</v>
      </c>
      <c r="J92" s="72">
        <v>689</v>
      </c>
      <c r="K92" s="73">
        <v>19760</v>
      </c>
      <c r="L92" s="72">
        <v>494</v>
      </c>
      <c r="M92" s="71">
        <v>0</v>
      </c>
      <c r="N92" s="71">
        <v>475</v>
      </c>
      <c r="O92" s="71">
        <v>0</v>
      </c>
      <c r="P92" s="71">
        <v>19</v>
      </c>
      <c r="Q92" s="72">
        <v>0</v>
      </c>
      <c r="R92" s="72">
        <v>0</v>
      </c>
      <c r="S92" s="72">
        <v>0</v>
      </c>
      <c r="T92" s="72">
        <v>0</v>
      </c>
      <c r="U92" s="72">
        <v>0</v>
      </c>
      <c r="V92" s="72">
        <v>0</v>
      </c>
      <c r="W92" s="72">
        <v>0</v>
      </c>
      <c r="X92" s="72">
        <v>0</v>
      </c>
      <c r="Y92" s="72">
        <v>0</v>
      </c>
      <c r="Z92" s="90">
        <v>0</v>
      </c>
      <c r="AA92" s="82"/>
    </row>
    <row r="93" spans="1:27">
      <c r="A93" s="89" t="s">
        <v>132</v>
      </c>
      <c r="B93" s="70">
        <v>53680</v>
      </c>
      <c r="C93" s="70">
        <v>0</v>
      </c>
      <c r="D93" s="101">
        <v>53680</v>
      </c>
      <c r="E93" s="71">
        <v>0</v>
      </c>
      <c r="F93" s="71">
        <v>1342</v>
      </c>
      <c r="G93" s="71">
        <v>0</v>
      </c>
      <c r="H93" s="71">
        <v>0</v>
      </c>
      <c r="I93" s="72">
        <v>0</v>
      </c>
      <c r="J93" s="72">
        <v>1342</v>
      </c>
      <c r="K93" s="73">
        <v>53680</v>
      </c>
      <c r="L93" s="72">
        <v>1451</v>
      </c>
      <c r="M93" s="71">
        <v>0</v>
      </c>
      <c r="N93" s="71">
        <v>1451</v>
      </c>
      <c r="O93" s="71">
        <v>0</v>
      </c>
      <c r="P93" s="71">
        <v>0</v>
      </c>
      <c r="Q93" s="72">
        <v>0</v>
      </c>
      <c r="R93" s="72">
        <v>0</v>
      </c>
      <c r="S93" s="72">
        <v>0</v>
      </c>
      <c r="T93" s="72">
        <v>0</v>
      </c>
      <c r="U93" s="72">
        <v>0</v>
      </c>
      <c r="V93" s="72">
        <v>0</v>
      </c>
      <c r="W93" s="72">
        <v>0</v>
      </c>
      <c r="X93" s="72">
        <v>0</v>
      </c>
      <c r="Y93" s="72">
        <v>0</v>
      </c>
      <c r="Z93" s="90">
        <v>0</v>
      </c>
      <c r="AA93" s="82"/>
    </row>
    <row r="94" spans="1:27">
      <c r="A94" s="89" t="s">
        <v>133</v>
      </c>
      <c r="B94" s="70">
        <v>34260</v>
      </c>
      <c r="C94" s="70">
        <v>2876</v>
      </c>
      <c r="D94" s="101">
        <v>37136</v>
      </c>
      <c r="E94" s="71">
        <v>212</v>
      </c>
      <c r="F94" s="71">
        <v>798</v>
      </c>
      <c r="G94" s="71">
        <v>0</v>
      </c>
      <c r="H94" s="71">
        <v>32</v>
      </c>
      <c r="I94" s="72">
        <v>170</v>
      </c>
      <c r="J94" s="72">
        <v>1212</v>
      </c>
      <c r="K94" s="73">
        <v>33936</v>
      </c>
      <c r="L94" s="72">
        <v>1144</v>
      </c>
      <c r="M94" s="71">
        <v>212</v>
      </c>
      <c r="N94" s="71">
        <v>762</v>
      </c>
      <c r="O94" s="71">
        <v>0</v>
      </c>
      <c r="P94" s="71">
        <v>0</v>
      </c>
      <c r="Q94" s="72">
        <v>0</v>
      </c>
      <c r="R94" s="72">
        <v>0</v>
      </c>
      <c r="S94" s="72">
        <v>78</v>
      </c>
      <c r="T94" s="72">
        <v>0</v>
      </c>
      <c r="U94" s="72">
        <v>0</v>
      </c>
      <c r="V94" s="72">
        <v>0</v>
      </c>
      <c r="W94" s="72">
        <v>92</v>
      </c>
      <c r="X94" s="72">
        <v>0</v>
      </c>
      <c r="Y94" s="72">
        <v>0</v>
      </c>
      <c r="Z94" s="90">
        <v>0</v>
      </c>
      <c r="AA94" s="82"/>
    </row>
    <row r="95" spans="1:27">
      <c r="A95" s="89" t="s">
        <v>134</v>
      </c>
      <c r="B95" s="70">
        <v>35235</v>
      </c>
      <c r="C95" s="70">
        <v>10640</v>
      </c>
      <c r="D95" s="101">
        <v>45875</v>
      </c>
      <c r="E95" s="71">
        <v>783</v>
      </c>
      <c r="F95" s="71">
        <v>0</v>
      </c>
      <c r="G95" s="71">
        <v>783</v>
      </c>
      <c r="H95" s="71">
        <v>0</v>
      </c>
      <c r="I95" s="72">
        <v>456</v>
      </c>
      <c r="J95" s="72">
        <v>2022</v>
      </c>
      <c r="K95" s="73">
        <v>45875</v>
      </c>
      <c r="L95" s="72">
        <v>2321</v>
      </c>
      <c r="M95" s="71">
        <v>881</v>
      </c>
      <c r="N95" s="71">
        <v>0</v>
      </c>
      <c r="O95" s="71">
        <v>860</v>
      </c>
      <c r="P95" s="71">
        <v>0</v>
      </c>
      <c r="Q95" s="72">
        <v>476</v>
      </c>
      <c r="R95" s="72">
        <v>0</v>
      </c>
      <c r="S95" s="72">
        <v>0</v>
      </c>
      <c r="T95" s="72">
        <v>104</v>
      </c>
      <c r="U95" s="72">
        <v>0</v>
      </c>
      <c r="V95" s="72">
        <v>0</v>
      </c>
      <c r="W95" s="72">
        <v>0</v>
      </c>
      <c r="X95" s="72">
        <v>0</v>
      </c>
      <c r="Y95" s="72">
        <v>0</v>
      </c>
      <c r="Z95" s="90">
        <v>0</v>
      </c>
      <c r="AA95" s="82"/>
    </row>
    <row r="96" spans="1:27">
      <c r="A96" s="89" t="s">
        <v>135</v>
      </c>
      <c r="B96" s="70">
        <v>30220</v>
      </c>
      <c r="C96" s="70">
        <v>2200</v>
      </c>
      <c r="D96" s="101">
        <v>32420</v>
      </c>
      <c r="E96" s="71">
        <v>312</v>
      </c>
      <c r="F96" s="71">
        <v>402</v>
      </c>
      <c r="G96" s="71">
        <v>312</v>
      </c>
      <c r="H96" s="71">
        <v>0</v>
      </c>
      <c r="I96" s="72">
        <v>115</v>
      </c>
      <c r="J96" s="72">
        <v>1141</v>
      </c>
      <c r="K96" s="73">
        <v>32420</v>
      </c>
      <c r="L96" s="72">
        <v>1077</v>
      </c>
      <c r="M96" s="71">
        <v>298</v>
      </c>
      <c r="N96" s="71">
        <v>372</v>
      </c>
      <c r="O96" s="71">
        <v>293</v>
      </c>
      <c r="P96" s="71">
        <v>0</v>
      </c>
      <c r="Q96" s="72">
        <v>0</v>
      </c>
      <c r="R96" s="72">
        <v>0</v>
      </c>
      <c r="S96" s="72">
        <v>0</v>
      </c>
      <c r="T96" s="72">
        <v>114</v>
      </c>
      <c r="U96" s="72">
        <v>0</v>
      </c>
      <c r="V96" s="72">
        <v>0</v>
      </c>
      <c r="W96" s="72">
        <v>0</v>
      </c>
      <c r="X96" s="72">
        <v>0</v>
      </c>
      <c r="Y96" s="72">
        <v>0</v>
      </c>
      <c r="Z96" s="90">
        <v>0</v>
      </c>
      <c r="AA96" s="82"/>
    </row>
    <row r="97" spans="1:27">
      <c r="A97" s="89" t="s">
        <v>136</v>
      </c>
      <c r="B97" s="70">
        <v>88200</v>
      </c>
      <c r="C97" s="70"/>
      <c r="D97" s="101">
        <v>88200</v>
      </c>
      <c r="E97" s="71">
        <v>0</v>
      </c>
      <c r="F97" s="71">
        <v>2205</v>
      </c>
      <c r="G97" s="71">
        <v>0</v>
      </c>
      <c r="H97" s="71">
        <v>0</v>
      </c>
      <c r="I97" s="72">
        <v>0</v>
      </c>
      <c r="J97" s="72">
        <v>2205</v>
      </c>
      <c r="K97" s="73">
        <v>88200</v>
      </c>
      <c r="L97" s="72">
        <v>2102</v>
      </c>
      <c r="M97" s="71">
        <v>0</v>
      </c>
      <c r="N97" s="71">
        <v>2102</v>
      </c>
      <c r="O97" s="71">
        <v>0</v>
      </c>
      <c r="P97" s="71">
        <v>0</v>
      </c>
      <c r="Q97" s="72">
        <v>0</v>
      </c>
      <c r="R97" s="72">
        <v>0</v>
      </c>
      <c r="S97" s="72">
        <v>0</v>
      </c>
      <c r="T97" s="72">
        <v>0</v>
      </c>
      <c r="U97" s="72">
        <v>0</v>
      </c>
      <c r="V97" s="72">
        <v>0</v>
      </c>
      <c r="W97" s="72">
        <v>0</v>
      </c>
      <c r="X97" s="72">
        <v>0</v>
      </c>
      <c r="Y97" s="72">
        <v>0</v>
      </c>
      <c r="Z97" s="90">
        <v>0</v>
      </c>
      <c r="AA97" s="82"/>
    </row>
    <row r="98" spans="1:27">
      <c r="A98" s="89" t="s">
        <v>137</v>
      </c>
      <c r="B98" s="70">
        <v>57395</v>
      </c>
      <c r="C98" s="70">
        <v>0</v>
      </c>
      <c r="D98" s="101">
        <v>57395</v>
      </c>
      <c r="E98" s="71">
        <v>7</v>
      </c>
      <c r="F98" s="71">
        <v>1434</v>
      </c>
      <c r="G98" s="71">
        <v>0</v>
      </c>
      <c r="H98" s="71">
        <v>0</v>
      </c>
      <c r="I98" s="72">
        <v>0</v>
      </c>
      <c r="J98" s="72">
        <v>1441</v>
      </c>
      <c r="K98" s="73">
        <v>57395</v>
      </c>
      <c r="L98" s="72">
        <v>1435</v>
      </c>
      <c r="M98" s="71">
        <v>0</v>
      </c>
      <c r="N98" s="71">
        <v>1435</v>
      </c>
      <c r="O98" s="71">
        <v>0</v>
      </c>
      <c r="P98" s="71">
        <v>0</v>
      </c>
      <c r="Q98" s="72">
        <v>0</v>
      </c>
      <c r="R98" s="72">
        <v>0</v>
      </c>
      <c r="S98" s="72">
        <v>0</v>
      </c>
      <c r="T98" s="72">
        <v>0</v>
      </c>
      <c r="U98" s="72">
        <v>0</v>
      </c>
      <c r="V98" s="72">
        <v>0</v>
      </c>
      <c r="W98" s="72">
        <v>0</v>
      </c>
      <c r="X98" s="72">
        <v>0</v>
      </c>
      <c r="Y98" s="72">
        <v>0</v>
      </c>
      <c r="Z98" s="90">
        <v>0</v>
      </c>
      <c r="AA98" s="82"/>
    </row>
    <row r="99" spans="1:27">
      <c r="A99" s="89" t="s">
        <v>138</v>
      </c>
      <c r="B99" s="70">
        <v>53160</v>
      </c>
      <c r="C99" s="70">
        <v>10456</v>
      </c>
      <c r="D99" s="101">
        <v>63616</v>
      </c>
      <c r="E99" s="71">
        <v>0</v>
      </c>
      <c r="F99" s="71">
        <v>1173</v>
      </c>
      <c r="G99" s="71">
        <v>0</v>
      </c>
      <c r="H99" s="71">
        <v>156</v>
      </c>
      <c r="I99" s="72">
        <v>587</v>
      </c>
      <c r="J99" s="72">
        <v>1916</v>
      </c>
      <c r="K99" s="73">
        <v>63616</v>
      </c>
      <c r="L99" s="72">
        <v>4524</v>
      </c>
      <c r="M99" s="71">
        <v>0</v>
      </c>
      <c r="N99" s="71">
        <v>1057</v>
      </c>
      <c r="O99" s="71">
        <v>0</v>
      </c>
      <c r="P99" s="71">
        <v>156</v>
      </c>
      <c r="Q99" s="72">
        <v>0</v>
      </c>
      <c r="R99" s="72">
        <v>0</v>
      </c>
      <c r="S99" s="72">
        <v>1487</v>
      </c>
      <c r="T99" s="72">
        <v>0</v>
      </c>
      <c r="U99" s="72">
        <v>243</v>
      </c>
      <c r="V99" s="72">
        <v>24</v>
      </c>
      <c r="W99" s="72">
        <v>1470</v>
      </c>
      <c r="X99" s="72">
        <v>0</v>
      </c>
      <c r="Y99" s="72">
        <v>87</v>
      </c>
      <c r="Z99" s="90">
        <v>0</v>
      </c>
      <c r="AA99" s="82"/>
    </row>
    <row r="100" spans="1:27">
      <c r="A100" s="89" t="s">
        <v>139</v>
      </c>
      <c r="B100" s="70">
        <v>103200</v>
      </c>
      <c r="C100" s="70">
        <v>14869</v>
      </c>
      <c r="D100" s="101">
        <v>118069</v>
      </c>
      <c r="E100" s="71">
        <v>96</v>
      </c>
      <c r="F100" s="71">
        <v>1871</v>
      </c>
      <c r="G100" s="71">
        <v>0</v>
      </c>
      <c r="H100" s="71">
        <v>697</v>
      </c>
      <c r="I100" s="72">
        <v>847</v>
      </c>
      <c r="J100" s="72">
        <v>3511</v>
      </c>
      <c r="K100" s="73">
        <v>90984</v>
      </c>
      <c r="L100" s="72">
        <v>2532</v>
      </c>
      <c r="M100" s="71">
        <v>0</v>
      </c>
      <c r="N100" s="71">
        <v>1710</v>
      </c>
      <c r="O100" s="71">
        <v>0</v>
      </c>
      <c r="P100" s="71">
        <v>393</v>
      </c>
      <c r="Q100" s="72">
        <v>0</v>
      </c>
      <c r="R100" s="72">
        <v>0</v>
      </c>
      <c r="S100" s="72">
        <v>0</v>
      </c>
      <c r="T100" s="72">
        <v>0</v>
      </c>
      <c r="U100" s="72">
        <v>194</v>
      </c>
      <c r="V100" s="72">
        <v>0</v>
      </c>
      <c r="W100" s="72">
        <v>189</v>
      </c>
      <c r="X100" s="72">
        <v>0</v>
      </c>
      <c r="Y100" s="72">
        <v>46</v>
      </c>
      <c r="Z100" s="90">
        <v>0</v>
      </c>
      <c r="AA100" s="82"/>
    </row>
    <row r="101" spans="1:27">
      <c r="A101" s="89" t="s">
        <v>140</v>
      </c>
      <c r="B101" s="70">
        <v>52810</v>
      </c>
      <c r="C101" s="70">
        <v>3700</v>
      </c>
      <c r="D101" s="101">
        <v>56510</v>
      </c>
      <c r="E101" s="71">
        <v>2</v>
      </c>
      <c r="F101" s="71">
        <v>0</v>
      </c>
      <c r="G101" s="71">
        <v>1177</v>
      </c>
      <c r="H101" s="71">
        <v>143</v>
      </c>
      <c r="I101" s="72">
        <v>148</v>
      </c>
      <c r="J101" s="72">
        <v>1470</v>
      </c>
      <c r="K101" s="73">
        <v>45010</v>
      </c>
      <c r="L101" s="72">
        <v>1185</v>
      </c>
      <c r="M101" s="71">
        <v>10</v>
      </c>
      <c r="N101" s="71">
        <v>22</v>
      </c>
      <c r="O101" s="71">
        <v>955</v>
      </c>
      <c r="P101" s="71">
        <v>68</v>
      </c>
      <c r="Q101" s="72">
        <v>130</v>
      </c>
      <c r="R101" s="72">
        <v>0</v>
      </c>
      <c r="S101" s="72">
        <v>0</v>
      </c>
      <c r="T101" s="72">
        <v>0</v>
      </c>
      <c r="U101" s="72">
        <v>0</v>
      </c>
      <c r="V101" s="72">
        <v>0</v>
      </c>
      <c r="W101" s="72">
        <v>0</v>
      </c>
      <c r="X101" s="72">
        <v>0</v>
      </c>
      <c r="Y101" s="72">
        <v>0</v>
      </c>
      <c r="Z101" s="90">
        <v>0</v>
      </c>
      <c r="AA101" s="82"/>
    </row>
    <row r="102" spans="1:27">
      <c r="A102" s="89" t="s">
        <v>141</v>
      </c>
      <c r="B102" s="70">
        <v>55360</v>
      </c>
      <c r="C102" s="70">
        <v>3185</v>
      </c>
      <c r="D102" s="101">
        <v>58545</v>
      </c>
      <c r="E102" s="71">
        <v>32</v>
      </c>
      <c r="F102" s="71">
        <v>1300</v>
      </c>
      <c r="G102" s="71">
        <v>0</v>
      </c>
      <c r="H102" s="71">
        <v>80</v>
      </c>
      <c r="I102" s="72">
        <v>145</v>
      </c>
      <c r="J102" s="72">
        <v>1557</v>
      </c>
      <c r="K102" s="73">
        <v>58509</v>
      </c>
      <c r="L102" s="72">
        <v>1764</v>
      </c>
      <c r="M102" s="71">
        <v>163</v>
      </c>
      <c r="N102" s="71">
        <v>1304</v>
      </c>
      <c r="O102" s="71">
        <v>0</v>
      </c>
      <c r="P102" s="71">
        <v>81</v>
      </c>
      <c r="Q102" s="72">
        <v>148</v>
      </c>
      <c r="R102" s="72">
        <v>0</v>
      </c>
      <c r="S102" s="72">
        <v>43</v>
      </c>
      <c r="T102" s="72">
        <v>25</v>
      </c>
      <c r="U102" s="72">
        <v>0</v>
      </c>
      <c r="V102" s="72">
        <v>0</v>
      </c>
      <c r="W102" s="72">
        <v>0</v>
      </c>
      <c r="X102" s="72">
        <v>0</v>
      </c>
      <c r="Y102" s="72">
        <v>0</v>
      </c>
      <c r="Z102" s="90">
        <v>0</v>
      </c>
      <c r="AA102" s="82"/>
    </row>
    <row r="103" spans="1:27">
      <c r="A103" s="89" t="s">
        <v>142</v>
      </c>
      <c r="B103" s="70">
        <v>71840</v>
      </c>
      <c r="C103" s="70">
        <v>17200</v>
      </c>
      <c r="D103" s="101">
        <v>89040</v>
      </c>
      <c r="E103" s="71">
        <v>0</v>
      </c>
      <c r="F103" s="71">
        <v>1604</v>
      </c>
      <c r="G103" s="71">
        <v>0</v>
      </c>
      <c r="H103" s="71">
        <v>192</v>
      </c>
      <c r="I103" s="72">
        <v>860</v>
      </c>
      <c r="J103" s="72">
        <v>2656</v>
      </c>
      <c r="K103" s="73">
        <v>89040</v>
      </c>
      <c r="L103" s="72">
        <v>2656</v>
      </c>
      <c r="M103" s="71">
        <v>0</v>
      </c>
      <c r="N103" s="71">
        <v>1604</v>
      </c>
      <c r="O103" s="71">
        <v>0</v>
      </c>
      <c r="P103" s="71">
        <v>192</v>
      </c>
      <c r="Q103" s="72">
        <v>860</v>
      </c>
      <c r="R103" s="72">
        <v>0</v>
      </c>
      <c r="S103" s="72">
        <v>0</v>
      </c>
      <c r="T103" s="72">
        <v>0</v>
      </c>
      <c r="U103" s="72">
        <v>0</v>
      </c>
      <c r="V103" s="72">
        <v>0</v>
      </c>
      <c r="W103" s="72">
        <v>0</v>
      </c>
      <c r="X103" s="72">
        <v>0</v>
      </c>
      <c r="Y103" s="72">
        <v>0</v>
      </c>
      <c r="Z103" s="90">
        <v>0</v>
      </c>
      <c r="AA103" s="82"/>
    </row>
    <row r="104" spans="1:27">
      <c r="A104" s="89" t="s">
        <v>143</v>
      </c>
      <c r="B104" s="70">
        <v>61975</v>
      </c>
      <c r="C104" s="70">
        <v>4543</v>
      </c>
      <c r="D104" s="101">
        <v>66518</v>
      </c>
      <c r="E104" s="71">
        <v>139</v>
      </c>
      <c r="F104" s="71">
        <v>1393</v>
      </c>
      <c r="G104" s="71">
        <v>0</v>
      </c>
      <c r="H104" s="71">
        <v>139</v>
      </c>
      <c r="I104" s="72">
        <v>196</v>
      </c>
      <c r="J104" s="72">
        <v>1867</v>
      </c>
      <c r="K104" s="73">
        <v>54011</v>
      </c>
      <c r="L104" s="72">
        <v>1552</v>
      </c>
      <c r="M104" s="71">
        <v>144</v>
      </c>
      <c r="N104" s="71">
        <v>1211</v>
      </c>
      <c r="O104" s="71">
        <v>0</v>
      </c>
      <c r="P104" s="71">
        <v>17</v>
      </c>
      <c r="Q104" s="72">
        <v>133</v>
      </c>
      <c r="R104" s="72">
        <v>0</v>
      </c>
      <c r="S104" s="72">
        <v>47</v>
      </c>
      <c r="T104" s="72">
        <v>0</v>
      </c>
      <c r="U104" s="72">
        <v>0</v>
      </c>
      <c r="V104" s="72">
        <v>0</v>
      </c>
      <c r="W104" s="72">
        <v>0</v>
      </c>
      <c r="X104" s="72">
        <v>0</v>
      </c>
      <c r="Y104" s="72">
        <v>0</v>
      </c>
      <c r="Z104" s="90">
        <v>0</v>
      </c>
      <c r="AA104" s="82"/>
    </row>
    <row r="105" spans="1:27">
      <c r="A105" s="89" t="s">
        <v>180</v>
      </c>
      <c r="B105" s="70">
        <v>109640</v>
      </c>
      <c r="C105" s="70">
        <v>0</v>
      </c>
      <c r="D105" s="101">
        <v>109640</v>
      </c>
      <c r="E105" s="71">
        <v>0</v>
      </c>
      <c r="F105" s="71">
        <v>2576</v>
      </c>
      <c r="G105" s="71">
        <v>0</v>
      </c>
      <c r="H105" s="71">
        <v>165</v>
      </c>
      <c r="I105" s="72">
        <v>0</v>
      </c>
      <c r="J105" s="72">
        <v>2741</v>
      </c>
      <c r="K105" s="73">
        <v>92280</v>
      </c>
      <c r="L105" s="72">
        <v>2307</v>
      </c>
      <c r="M105" s="71">
        <v>0</v>
      </c>
      <c r="N105" s="71">
        <v>2251</v>
      </c>
      <c r="O105" s="71">
        <v>0</v>
      </c>
      <c r="P105" s="71">
        <v>56</v>
      </c>
      <c r="Q105" s="72">
        <v>0</v>
      </c>
      <c r="R105" s="72">
        <v>0</v>
      </c>
      <c r="S105" s="72">
        <v>0</v>
      </c>
      <c r="T105" s="72">
        <v>0</v>
      </c>
      <c r="U105" s="72">
        <v>0</v>
      </c>
      <c r="V105" s="72">
        <v>0</v>
      </c>
      <c r="W105" s="72">
        <v>0</v>
      </c>
      <c r="X105" s="72">
        <v>0</v>
      </c>
      <c r="Y105" s="72">
        <v>0</v>
      </c>
      <c r="Z105" s="90">
        <v>0</v>
      </c>
      <c r="AA105" s="82"/>
    </row>
    <row r="106" spans="1:27">
      <c r="A106" s="89" t="s">
        <v>145</v>
      </c>
      <c r="B106" s="70">
        <v>55440</v>
      </c>
      <c r="C106" s="70">
        <v>5090</v>
      </c>
      <c r="D106" s="101">
        <v>60530</v>
      </c>
      <c r="E106" s="71">
        <v>0</v>
      </c>
      <c r="F106" s="71">
        <v>1329</v>
      </c>
      <c r="G106" s="71">
        <v>0</v>
      </c>
      <c r="H106" s="71">
        <v>57</v>
      </c>
      <c r="I106" s="72">
        <v>235</v>
      </c>
      <c r="J106" s="72">
        <v>1621</v>
      </c>
      <c r="K106" s="73">
        <v>60530</v>
      </c>
      <c r="L106" s="72">
        <v>2111</v>
      </c>
      <c r="M106" s="71">
        <v>83</v>
      </c>
      <c r="N106" s="71">
        <v>1597</v>
      </c>
      <c r="O106" s="71">
        <v>0</v>
      </c>
      <c r="P106" s="71">
        <v>57</v>
      </c>
      <c r="Q106" s="72">
        <v>114</v>
      </c>
      <c r="R106" s="72">
        <v>0</v>
      </c>
      <c r="S106" s="72">
        <v>66</v>
      </c>
      <c r="T106" s="72">
        <v>158</v>
      </c>
      <c r="U106" s="72">
        <v>0</v>
      </c>
      <c r="V106" s="72">
        <v>0</v>
      </c>
      <c r="W106" s="72">
        <v>0</v>
      </c>
      <c r="X106" s="72">
        <v>0</v>
      </c>
      <c r="Y106" s="72">
        <v>0</v>
      </c>
      <c r="Z106" s="90">
        <v>36</v>
      </c>
      <c r="AA106" s="82"/>
    </row>
    <row r="107" spans="1:27">
      <c r="A107" s="89" t="s">
        <v>146</v>
      </c>
      <c r="B107" s="70">
        <v>67880</v>
      </c>
      <c r="C107" s="70">
        <v>4400</v>
      </c>
      <c r="D107" s="101">
        <v>72280</v>
      </c>
      <c r="E107" s="71">
        <v>720</v>
      </c>
      <c r="F107" s="71">
        <v>0</v>
      </c>
      <c r="G107" s="71">
        <v>1307</v>
      </c>
      <c r="H107" s="71">
        <v>300</v>
      </c>
      <c r="I107" s="72">
        <v>220</v>
      </c>
      <c r="J107" s="72">
        <v>2547</v>
      </c>
      <c r="K107" s="73">
        <v>69220</v>
      </c>
      <c r="L107" s="72">
        <v>2474</v>
      </c>
      <c r="M107" s="71">
        <v>781</v>
      </c>
      <c r="N107" s="71">
        <v>0</v>
      </c>
      <c r="O107" s="71">
        <v>1307</v>
      </c>
      <c r="P107" s="71">
        <v>281</v>
      </c>
      <c r="Q107" s="72">
        <v>0</v>
      </c>
      <c r="R107" s="72">
        <v>0</v>
      </c>
      <c r="S107" s="72">
        <v>0</v>
      </c>
      <c r="T107" s="72">
        <v>105</v>
      </c>
      <c r="U107" s="72">
        <v>0</v>
      </c>
      <c r="V107" s="72">
        <v>0</v>
      </c>
      <c r="W107" s="72">
        <v>0</v>
      </c>
      <c r="X107" s="72">
        <v>0</v>
      </c>
      <c r="Y107" s="72">
        <v>0</v>
      </c>
      <c r="Z107" s="90">
        <v>0</v>
      </c>
      <c r="AA107" s="82"/>
    </row>
    <row r="108" spans="1:27" ht="15" thickBot="1">
      <c r="A108" s="94" t="s">
        <v>147</v>
      </c>
      <c r="B108" s="95">
        <v>108410</v>
      </c>
      <c r="C108" s="95">
        <v>8756</v>
      </c>
      <c r="D108" s="103">
        <v>117166</v>
      </c>
      <c r="E108" s="96">
        <v>1754</v>
      </c>
      <c r="F108" s="96">
        <v>0</v>
      </c>
      <c r="G108" s="96">
        <v>2439</v>
      </c>
      <c r="H108" s="96">
        <v>52</v>
      </c>
      <c r="I108" s="97">
        <v>383</v>
      </c>
      <c r="J108" s="97">
        <v>4628</v>
      </c>
      <c r="K108" s="98">
        <v>117166</v>
      </c>
      <c r="L108" s="97">
        <v>4628</v>
      </c>
      <c r="M108" s="96">
        <v>1754</v>
      </c>
      <c r="N108" s="96">
        <v>0</v>
      </c>
      <c r="O108" s="96">
        <v>2439</v>
      </c>
      <c r="P108" s="96">
        <v>52</v>
      </c>
      <c r="Q108" s="97">
        <v>284</v>
      </c>
      <c r="R108" s="97">
        <v>0</v>
      </c>
      <c r="S108" s="97">
        <v>0</v>
      </c>
      <c r="T108" s="97">
        <v>18</v>
      </c>
      <c r="U108" s="97">
        <v>0</v>
      </c>
      <c r="V108" s="97">
        <v>0</v>
      </c>
      <c r="W108" s="97">
        <v>81</v>
      </c>
      <c r="X108" s="97">
        <v>0</v>
      </c>
      <c r="Y108" s="97">
        <v>0</v>
      </c>
      <c r="Z108" s="99">
        <v>0</v>
      </c>
      <c r="AA108" s="82"/>
    </row>
    <row r="109" spans="1:27">
      <c r="A109" s="108"/>
      <c r="B109" s="109"/>
      <c r="C109" s="110"/>
      <c r="D109" s="109"/>
      <c r="E109" s="111"/>
      <c r="F109" s="112"/>
      <c r="G109" s="112"/>
      <c r="H109" s="112"/>
      <c r="I109" s="112"/>
      <c r="J109" s="112">
        <f>SUBTOTAL(109,Table2[Final allocation of Total places bid for])</f>
        <v>345430</v>
      </c>
      <c r="K109" s="113">
        <f>SUBTOTAL(109,Table2[Total funding claimed])</f>
        <v>10183208.5</v>
      </c>
      <c r="L109" s="112">
        <f>SUM(L2:L108)</f>
        <v>341158</v>
      </c>
      <c r="M109" s="112">
        <f t="shared" ref="M109:P109" si="0">SUM(M2:M108)</f>
        <v>54129</v>
      </c>
      <c r="N109" s="112">
        <f t="shared" si="0"/>
        <v>144158</v>
      </c>
      <c r="O109" s="112">
        <f t="shared" si="0"/>
        <v>73468</v>
      </c>
      <c r="P109" s="112">
        <f t="shared" si="0"/>
        <v>17393</v>
      </c>
      <c r="Q109" s="112">
        <f t="shared" ref="Q109:AA109" si="1">SUBTOTAL(109,Q2:Q108)</f>
        <v>20593</v>
      </c>
      <c r="R109" s="112">
        <f t="shared" si="1"/>
        <v>66</v>
      </c>
      <c r="S109" s="112">
        <f t="shared" si="1"/>
        <v>6476</v>
      </c>
      <c r="T109" s="112">
        <f t="shared" si="1"/>
        <v>13981</v>
      </c>
      <c r="U109" s="112">
        <f t="shared" si="1"/>
        <v>709</v>
      </c>
      <c r="V109" s="112">
        <f t="shared" si="1"/>
        <v>101</v>
      </c>
      <c r="W109" s="112">
        <f t="shared" si="1"/>
        <v>5732</v>
      </c>
      <c r="X109" s="112">
        <f t="shared" si="1"/>
        <v>108</v>
      </c>
      <c r="Y109" s="112">
        <f t="shared" si="1"/>
        <v>2225</v>
      </c>
      <c r="Z109" s="112">
        <f t="shared" si="1"/>
        <v>2019</v>
      </c>
      <c r="AA109" s="74">
        <f t="shared" si="1"/>
        <v>0</v>
      </c>
    </row>
    <row r="110" spans="1:27">
      <c r="B110" s="79"/>
      <c r="C110" s="79"/>
      <c r="D110" s="79"/>
      <c r="L110" s="78"/>
    </row>
    <row r="111" spans="1:27" ht="57.95">
      <c r="B111" s="79"/>
      <c r="C111" s="79"/>
      <c r="D111" s="79"/>
      <c r="L111" s="78"/>
      <c r="M111" s="115" t="s">
        <v>13</v>
      </c>
      <c r="N111" s="115" t="s">
        <v>14</v>
      </c>
      <c r="O111" s="115" t="s">
        <v>15</v>
      </c>
      <c r="P111" s="115" t="s">
        <v>16</v>
      </c>
      <c r="Q111" s="115" t="s">
        <v>17</v>
      </c>
      <c r="R111" s="115" t="s">
        <v>151</v>
      </c>
      <c r="S111" s="115" t="s">
        <v>18</v>
      </c>
      <c r="T111" s="115" t="s">
        <v>19</v>
      </c>
      <c r="U111" s="115" t="s">
        <v>152</v>
      </c>
      <c r="V111" s="115" t="s">
        <v>153</v>
      </c>
      <c r="W111" s="115" t="s">
        <v>154</v>
      </c>
      <c r="X111" s="115" t="s">
        <v>155</v>
      </c>
      <c r="Y111" s="115" t="s">
        <v>156</v>
      </c>
      <c r="Z111" s="115" t="s">
        <v>157</v>
      </c>
    </row>
    <row r="112" spans="1:27">
      <c r="B112" s="79"/>
      <c r="C112" s="79"/>
      <c r="D112" s="79"/>
      <c r="L112" s="78"/>
      <c r="M112" s="80">
        <v>54129</v>
      </c>
      <c r="N112" s="72">
        <v>144158</v>
      </c>
      <c r="O112" s="80">
        <v>73468</v>
      </c>
      <c r="P112" s="80">
        <v>17393</v>
      </c>
      <c r="Q112" s="80">
        <v>20593</v>
      </c>
      <c r="R112" s="80">
        <v>66</v>
      </c>
      <c r="S112" s="80">
        <v>6476</v>
      </c>
      <c r="T112" s="80">
        <v>13981</v>
      </c>
      <c r="U112" s="80">
        <v>709</v>
      </c>
      <c r="V112" s="80">
        <v>101</v>
      </c>
      <c r="W112" s="80">
        <v>5732</v>
      </c>
      <c r="X112" s="80">
        <v>108</v>
      </c>
      <c r="Y112" s="80">
        <v>2225</v>
      </c>
      <c r="Z112" s="80">
        <v>2019</v>
      </c>
    </row>
    <row r="113" spans="1:15">
      <c r="B113" s="79"/>
      <c r="C113" s="79"/>
      <c r="D113" s="79"/>
      <c r="L113" s="78"/>
    </row>
    <row r="116" spans="1:15">
      <c r="A116" s="80"/>
    </row>
    <row r="117" spans="1:15">
      <c r="M117" s="78" t="s">
        <v>181</v>
      </c>
      <c r="N117" s="78" t="s">
        <v>182</v>
      </c>
      <c r="O117" s="78" t="s">
        <v>175</v>
      </c>
    </row>
    <row r="118" spans="1:15">
      <c r="L118" s="80" t="s">
        <v>183</v>
      </c>
      <c r="M118" s="78">
        <f>M112+N112+O112+P112</f>
        <v>289148</v>
      </c>
      <c r="N118" s="78">
        <v>50135</v>
      </c>
      <c r="O118" s="116">
        <f>SUM(M118:N118)</f>
        <v>339283</v>
      </c>
    </row>
    <row r="119" spans="1:15">
      <c r="L119" s="80" t="s">
        <v>184</v>
      </c>
      <c r="M119" s="78">
        <f>Q112+R112+S112+T112+U112+V112+W112+X112+Y112+Z112</f>
        <v>52010</v>
      </c>
      <c r="N119" s="78">
        <v>19776</v>
      </c>
      <c r="O119" s="116">
        <f>SUM(M119:N119)</f>
        <v>71786</v>
      </c>
    </row>
    <row r="120" spans="1:15">
      <c r="L120" s="80" t="s">
        <v>175</v>
      </c>
      <c r="M120" s="78">
        <f>SUM(M118:M119)</f>
        <v>341158</v>
      </c>
      <c r="N120" s="78">
        <f>SUM(N118:N119)</f>
        <v>69911</v>
      </c>
      <c r="O120" s="78">
        <f>SUM(O118:O119)</f>
        <v>411069</v>
      </c>
    </row>
  </sheetData>
  <pageMargins left="0.7" right="0.7" top="0.75" bottom="0.75" header="0.3" footer="0.3"/>
  <pageSetup paperSize="9" orientation="portrait" verticalDpi="36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3FF43"/>
  </sheetPr>
  <dimension ref="A1:Z110"/>
  <sheetViews>
    <sheetView zoomScale="80" zoomScaleNormal="80" workbookViewId="0"/>
  </sheetViews>
  <sheetFormatPr defaultRowHeight="13.5"/>
  <cols>
    <col min="1" max="1" width="41.42578125" customWidth="1"/>
    <col min="2" max="2" width="25.7109375" customWidth="1"/>
    <col min="3" max="4" width="27.42578125" customWidth="1"/>
    <col min="5" max="5" width="20.7109375" customWidth="1"/>
    <col min="6" max="6" width="19.42578125" customWidth="1"/>
    <col min="7" max="7" width="15.7109375" customWidth="1"/>
    <col min="8" max="8" width="16.140625" customWidth="1"/>
    <col min="9" max="9" width="18.5703125" customWidth="1"/>
    <col min="10" max="10" width="16.140625" customWidth="1"/>
    <col min="11" max="12" width="17.140625" customWidth="1"/>
    <col min="13" max="13" width="19.140625" customWidth="1"/>
    <col min="14" max="14" width="21.140625" customWidth="1"/>
    <col min="15" max="16" width="17.7109375" customWidth="1"/>
    <col min="17" max="17" width="19.140625" customWidth="1"/>
    <col min="18" max="18" width="18.140625" customWidth="1"/>
    <col min="19" max="19" width="17.5703125" customWidth="1"/>
    <col min="20" max="20" width="20.5703125" customWidth="1"/>
    <col min="21" max="21" width="18.7109375" customWidth="1"/>
    <col min="22" max="22" width="18" customWidth="1"/>
    <col min="23" max="23" width="18.85546875" customWidth="1"/>
    <col min="24" max="24" width="18.140625" customWidth="1"/>
    <col min="25" max="25" width="16.140625" customWidth="1"/>
    <col min="26" max="26" width="18.42578125" customWidth="1"/>
  </cols>
  <sheetData>
    <row r="1" spans="1:26" ht="43.5">
      <c r="A1" s="56" t="s">
        <v>0</v>
      </c>
      <c r="B1" s="56" t="s">
        <v>185</v>
      </c>
      <c r="C1" s="57" t="s">
        <v>186</v>
      </c>
      <c r="D1" s="66" t="s">
        <v>187</v>
      </c>
      <c r="E1" s="57" t="s">
        <v>188</v>
      </c>
      <c r="F1" s="57" t="s">
        <v>189</v>
      </c>
      <c r="G1" s="57" t="s">
        <v>190</v>
      </c>
      <c r="H1" s="57" t="s">
        <v>191</v>
      </c>
      <c r="I1" s="57" t="s">
        <v>192</v>
      </c>
      <c r="J1" s="57" t="s">
        <v>193</v>
      </c>
      <c r="K1" s="57" t="s">
        <v>11</v>
      </c>
      <c r="L1" s="57" t="s">
        <v>12</v>
      </c>
      <c r="M1" s="57" t="s">
        <v>13</v>
      </c>
      <c r="N1" s="57" t="s">
        <v>14</v>
      </c>
      <c r="O1" s="57" t="s">
        <v>15</v>
      </c>
      <c r="P1" s="57" t="s">
        <v>16</v>
      </c>
      <c r="Q1" s="57" t="s">
        <v>17</v>
      </c>
      <c r="R1" s="57" t="s">
        <v>151</v>
      </c>
      <c r="S1" s="57" t="s">
        <v>18</v>
      </c>
      <c r="T1" s="57" t="s">
        <v>19</v>
      </c>
      <c r="U1" s="57" t="s">
        <v>152</v>
      </c>
      <c r="V1" s="57" t="s">
        <v>153</v>
      </c>
      <c r="W1" s="57" t="s">
        <v>154</v>
      </c>
      <c r="X1" s="57" t="s">
        <v>155</v>
      </c>
      <c r="Y1" s="57" t="s">
        <v>156</v>
      </c>
      <c r="Z1" s="57" t="s">
        <v>157</v>
      </c>
    </row>
    <row r="2" spans="1:26" ht="14.45">
      <c r="A2" s="58" t="s">
        <v>31</v>
      </c>
      <c r="B2" s="62">
        <v>75520</v>
      </c>
      <c r="C2" s="63">
        <v>0</v>
      </c>
      <c r="D2" s="63">
        <v>75520</v>
      </c>
      <c r="E2" s="64">
        <v>0</v>
      </c>
      <c r="F2" s="64">
        <v>1678</v>
      </c>
      <c r="G2" s="64">
        <v>0</v>
      </c>
      <c r="H2" s="64">
        <v>210</v>
      </c>
      <c r="I2" s="64">
        <v>0</v>
      </c>
      <c r="J2" s="64">
        <v>1888</v>
      </c>
      <c r="K2" s="63">
        <v>74640</v>
      </c>
      <c r="L2" s="64">
        <v>2036</v>
      </c>
      <c r="M2" s="64">
        <v>0</v>
      </c>
      <c r="N2" s="64">
        <v>1812</v>
      </c>
      <c r="O2" s="64">
        <v>0</v>
      </c>
      <c r="P2" s="64">
        <v>224</v>
      </c>
      <c r="Q2" s="64">
        <v>0</v>
      </c>
      <c r="R2" s="64">
        <v>0</v>
      </c>
      <c r="S2" s="64">
        <v>0</v>
      </c>
      <c r="T2" s="64">
        <v>0</v>
      </c>
      <c r="U2" s="64">
        <v>0</v>
      </c>
      <c r="V2" s="64">
        <v>0</v>
      </c>
      <c r="W2" s="64">
        <v>0</v>
      </c>
      <c r="X2" s="64">
        <v>0</v>
      </c>
      <c r="Y2" s="64">
        <v>0</v>
      </c>
      <c r="Z2" s="64">
        <v>0</v>
      </c>
    </row>
    <row r="3" spans="1:26" ht="14.45">
      <c r="A3" s="58" t="s">
        <v>33</v>
      </c>
      <c r="B3" s="62">
        <v>24160</v>
      </c>
      <c r="C3" s="63">
        <v>1591</v>
      </c>
      <c r="D3" s="63">
        <v>25751</v>
      </c>
      <c r="E3" s="64">
        <v>0</v>
      </c>
      <c r="F3" s="64">
        <v>604</v>
      </c>
      <c r="G3" s="64">
        <v>0</v>
      </c>
      <c r="H3" s="64">
        <v>0</v>
      </c>
      <c r="I3" s="64">
        <v>74</v>
      </c>
      <c r="J3" s="64">
        <v>678</v>
      </c>
      <c r="K3" s="63">
        <v>21666</v>
      </c>
      <c r="L3" s="64">
        <v>664</v>
      </c>
      <c r="M3" s="64">
        <v>93</v>
      </c>
      <c r="N3" s="64">
        <v>528</v>
      </c>
      <c r="O3" s="64">
        <v>0</v>
      </c>
      <c r="P3" s="64">
        <v>0</v>
      </c>
      <c r="Q3" s="64">
        <v>0</v>
      </c>
      <c r="R3" s="64">
        <v>0</v>
      </c>
      <c r="S3" s="64">
        <v>43</v>
      </c>
      <c r="T3" s="64">
        <v>0</v>
      </c>
      <c r="U3" s="64">
        <v>0</v>
      </c>
      <c r="V3" s="64">
        <v>0</v>
      </c>
      <c r="W3" s="64">
        <v>0</v>
      </c>
      <c r="X3" s="64">
        <v>0</v>
      </c>
      <c r="Y3" s="64">
        <v>0</v>
      </c>
      <c r="Z3" s="64">
        <v>0</v>
      </c>
    </row>
    <row r="4" spans="1:26" ht="14.45">
      <c r="A4" s="58" t="s">
        <v>35</v>
      </c>
      <c r="B4" s="62">
        <v>33270</v>
      </c>
      <c r="C4" s="63">
        <v>1620</v>
      </c>
      <c r="D4" s="63">
        <v>34890</v>
      </c>
      <c r="E4" s="64">
        <v>438</v>
      </c>
      <c r="F4" s="64">
        <v>0</v>
      </c>
      <c r="G4" s="64">
        <v>726</v>
      </c>
      <c r="H4" s="64">
        <v>51</v>
      </c>
      <c r="I4" s="64">
        <v>68</v>
      </c>
      <c r="J4" s="64">
        <v>1283</v>
      </c>
      <c r="K4" s="63">
        <v>32005</v>
      </c>
      <c r="L4" s="64">
        <v>1197</v>
      </c>
      <c r="M4" s="64">
        <v>414</v>
      </c>
      <c r="N4" s="64">
        <v>0</v>
      </c>
      <c r="O4" s="64">
        <v>672</v>
      </c>
      <c r="P4" s="64">
        <v>27</v>
      </c>
      <c r="Q4" s="64">
        <v>59</v>
      </c>
      <c r="R4" s="64">
        <v>0</v>
      </c>
      <c r="S4" s="64">
        <v>0</v>
      </c>
      <c r="T4" s="64">
        <v>25</v>
      </c>
      <c r="U4" s="64">
        <v>0</v>
      </c>
      <c r="V4" s="64">
        <v>0</v>
      </c>
      <c r="W4" s="64">
        <v>0</v>
      </c>
      <c r="X4" s="64">
        <v>0</v>
      </c>
      <c r="Y4" s="64">
        <v>0</v>
      </c>
      <c r="Z4" s="64">
        <v>0</v>
      </c>
    </row>
    <row r="5" spans="1:26" ht="14.45">
      <c r="A5" s="58" t="s">
        <v>161</v>
      </c>
      <c r="B5" s="62">
        <v>219060</v>
      </c>
      <c r="C5" s="63">
        <v>26916</v>
      </c>
      <c r="D5" s="63">
        <v>245976</v>
      </c>
      <c r="E5" s="64">
        <v>2236</v>
      </c>
      <c r="F5" s="64">
        <v>3289</v>
      </c>
      <c r="G5" s="64">
        <v>1561</v>
      </c>
      <c r="H5" s="64">
        <v>347</v>
      </c>
      <c r="I5" s="64">
        <v>1388</v>
      </c>
      <c r="J5" s="64">
        <v>8821</v>
      </c>
      <c r="K5" s="63">
        <v>226176</v>
      </c>
      <c r="L5" s="64">
        <v>8384</v>
      </c>
      <c r="M5" s="64">
        <v>1584</v>
      </c>
      <c r="N5" s="64">
        <v>3592</v>
      </c>
      <c r="O5" s="64">
        <v>1592</v>
      </c>
      <c r="P5" s="64">
        <v>349</v>
      </c>
      <c r="Q5" s="64">
        <v>0</v>
      </c>
      <c r="R5" s="64">
        <v>0</v>
      </c>
      <c r="S5" s="64">
        <v>383</v>
      </c>
      <c r="T5" s="64">
        <v>612</v>
      </c>
      <c r="U5" s="64">
        <v>0</v>
      </c>
      <c r="V5" s="64">
        <v>0</v>
      </c>
      <c r="W5" s="64">
        <v>0</v>
      </c>
      <c r="X5" s="64">
        <v>0</v>
      </c>
      <c r="Y5" s="64">
        <v>272</v>
      </c>
      <c r="Z5" s="64">
        <v>0</v>
      </c>
    </row>
    <row r="6" spans="1:26" ht="14.45">
      <c r="A6" s="58" t="s">
        <v>39</v>
      </c>
      <c r="B6" s="62">
        <v>88150</v>
      </c>
      <c r="C6" s="63">
        <v>13702</v>
      </c>
      <c r="D6" s="63">
        <v>101852</v>
      </c>
      <c r="E6" s="64">
        <v>1118</v>
      </c>
      <c r="F6" s="64">
        <v>1376</v>
      </c>
      <c r="G6" s="64">
        <v>0</v>
      </c>
      <c r="H6" s="64">
        <v>688</v>
      </c>
      <c r="I6" s="64">
        <v>648</v>
      </c>
      <c r="J6" s="64">
        <v>3830</v>
      </c>
      <c r="K6" s="63">
        <v>83262</v>
      </c>
      <c r="L6" s="64">
        <v>2936</v>
      </c>
      <c r="M6" s="64">
        <v>765</v>
      </c>
      <c r="N6" s="64">
        <v>1288</v>
      </c>
      <c r="O6" s="64">
        <v>0</v>
      </c>
      <c r="P6" s="64">
        <v>556</v>
      </c>
      <c r="Q6" s="64">
        <v>19</v>
      </c>
      <c r="R6" s="64">
        <v>0</v>
      </c>
      <c r="S6" s="64">
        <v>194</v>
      </c>
      <c r="T6" s="64">
        <v>0</v>
      </c>
      <c r="U6" s="64">
        <v>0</v>
      </c>
      <c r="V6" s="64">
        <v>0</v>
      </c>
      <c r="W6" s="64">
        <v>0</v>
      </c>
      <c r="X6" s="64">
        <v>0</v>
      </c>
      <c r="Y6" s="64">
        <v>0</v>
      </c>
      <c r="Z6" s="64">
        <v>114</v>
      </c>
    </row>
    <row r="7" spans="1:26" ht="14.45">
      <c r="A7" s="58" t="s">
        <v>41</v>
      </c>
      <c r="B7" s="62">
        <v>35120</v>
      </c>
      <c r="C7" s="63">
        <v>4000</v>
      </c>
      <c r="D7" s="63">
        <v>39120</v>
      </c>
      <c r="E7" s="64">
        <v>0</v>
      </c>
      <c r="F7" s="64">
        <v>711</v>
      </c>
      <c r="G7" s="64">
        <v>0</v>
      </c>
      <c r="H7" s="64">
        <v>167</v>
      </c>
      <c r="I7" s="64">
        <v>160</v>
      </c>
      <c r="J7" s="64">
        <v>1038</v>
      </c>
      <c r="K7" s="63">
        <v>31530</v>
      </c>
      <c r="L7" s="64">
        <v>989</v>
      </c>
      <c r="M7" s="64">
        <v>0</v>
      </c>
      <c r="N7" s="64">
        <v>809</v>
      </c>
      <c r="O7" s="64">
        <v>0</v>
      </c>
      <c r="P7" s="64">
        <v>2</v>
      </c>
      <c r="Q7" s="64">
        <v>178</v>
      </c>
      <c r="R7" s="64">
        <v>0</v>
      </c>
      <c r="S7" s="64">
        <v>0</v>
      </c>
      <c r="T7" s="64">
        <v>0</v>
      </c>
      <c r="U7" s="64">
        <v>0</v>
      </c>
      <c r="V7" s="64">
        <v>0</v>
      </c>
      <c r="W7" s="64">
        <v>0</v>
      </c>
      <c r="X7" s="64">
        <v>0</v>
      </c>
      <c r="Y7" s="64">
        <v>0</v>
      </c>
      <c r="Z7" s="64">
        <v>0</v>
      </c>
    </row>
    <row r="8" spans="1:26" ht="14.45">
      <c r="A8" s="58" t="s">
        <v>42</v>
      </c>
      <c r="B8" s="62">
        <v>100200</v>
      </c>
      <c r="C8" s="63">
        <v>20935</v>
      </c>
      <c r="D8" s="63">
        <v>121135</v>
      </c>
      <c r="E8" s="64">
        <v>0</v>
      </c>
      <c r="F8" s="64">
        <v>2465</v>
      </c>
      <c r="G8" s="64">
        <v>0</v>
      </c>
      <c r="H8" s="64">
        <v>40</v>
      </c>
      <c r="I8" s="64">
        <v>1033</v>
      </c>
      <c r="J8" s="64">
        <v>3538</v>
      </c>
      <c r="K8" s="63">
        <v>121135</v>
      </c>
      <c r="L8" s="64">
        <v>3570</v>
      </c>
      <c r="M8" s="64">
        <v>0</v>
      </c>
      <c r="N8" s="64">
        <v>2465</v>
      </c>
      <c r="O8" s="64">
        <v>0</v>
      </c>
      <c r="P8" s="64">
        <v>40</v>
      </c>
      <c r="Q8" s="64">
        <v>350</v>
      </c>
      <c r="R8" s="64">
        <v>0</v>
      </c>
      <c r="S8" s="64">
        <v>234</v>
      </c>
      <c r="T8" s="64">
        <v>138</v>
      </c>
      <c r="U8" s="64">
        <v>0</v>
      </c>
      <c r="V8" s="64">
        <v>23</v>
      </c>
      <c r="W8" s="64">
        <v>185</v>
      </c>
      <c r="X8" s="64">
        <v>0</v>
      </c>
      <c r="Y8" s="64">
        <v>64</v>
      </c>
      <c r="Z8" s="64">
        <v>71</v>
      </c>
    </row>
    <row r="9" spans="1:26" ht="14.45">
      <c r="A9" s="58" t="s">
        <v>162</v>
      </c>
      <c r="B9" s="62">
        <v>16680</v>
      </c>
      <c r="C9" s="63">
        <v>1575</v>
      </c>
      <c r="D9" s="63">
        <v>18255</v>
      </c>
      <c r="E9" s="64">
        <v>0</v>
      </c>
      <c r="F9" s="64">
        <v>407</v>
      </c>
      <c r="G9" s="64">
        <v>0</v>
      </c>
      <c r="H9" s="64">
        <v>10</v>
      </c>
      <c r="I9" s="64">
        <v>63</v>
      </c>
      <c r="J9" s="64">
        <v>480</v>
      </c>
      <c r="K9" s="63">
        <v>18255</v>
      </c>
      <c r="L9" s="64">
        <v>520</v>
      </c>
      <c r="M9" s="64">
        <v>25</v>
      </c>
      <c r="N9" s="64">
        <v>422</v>
      </c>
      <c r="O9" s="64">
        <v>0</v>
      </c>
      <c r="P9" s="64">
        <v>10</v>
      </c>
      <c r="Q9" s="64">
        <v>63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</row>
    <row r="10" spans="1:26" ht="14.45">
      <c r="A10" s="58" t="s">
        <v>163</v>
      </c>
      <c r="B10" s="62">
        <v>16440</v>
      </c>
      <c r="C10" s="63">
        <v>0</v>
      </c>
      <c r="D10" s="63">
        <v>16440</v>
      </c>
      <c r="E10" s="64">
        <v>0</v>
      </c>
      <c r="F10" s="64">
        <v>370</v>
      </c>
      <c r="G10" s="64">
        <v>0</v>
      </c>
      <c r="H10" s="64">
        <v>41</v>
      </c>
      <c r="I10" s="64">
        <v>0</v>
      </c>
      <c r="J10" s="64">
        <v>411</v>
      </c>
      <c r="K10" s="63">
        <v>16360</v>
      </c>
      <c r="L10" s="64">
        <v>683</v>
      </c>
      <c r="M10" s="64">
        <v>0</v>
      </c>
      <c r="N10" s="64">
        <v>644</v>
      </c>
      <c r="O10" s="64">
        <v>0</v>
      </c>
      <c r="P10" s="64">
        <v>39</v>
      </c>
      <c r="Q10" s="64">
        <v>0</v>
      </c>
      <c r="R10" s="64">
        <v>0</v>
      </c>
      <c r="S10" s="64">
        <v>0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</row>
    <row r="11" spans="1:26" ht="14.45">
      <c r="A11" s="58" t="s">
        <v>44</v>
      </c>
      <c r="B11" s="62">
        <v>19520</v>
      </c>
      <c r="C11" s="63">
        <v>0</v>
      </c>
      <c r="D11" s="63">
        <v>19520</v>
      </c>
      <c r="E11" s="64">
        <v>0</v>
      </c>
      <c r="F11" s="64">
        <v>476</v>
      </c>
      <c r="G11" s="64">
        <v>0</v>
      </c>
      <c r="H11" s="64">
        <v>12</v>
      </c>
      <c r="I11" s="64">
        <v>0</v>
      </c>
      <c r="J11" s="64">
        <v>488</v>
      </c>
      <c r="K11" s="63">
        <v>19520</v>
      </c>
      <c r="L11" s="64">
        <v>662</v>
      </c>
      <c r="M11" s="64">
        <v>0</v>
      </c>
      <c r="N11" s="64">
        <v>650</v>
      </c>
      <c r="O11" s="64">
        <v>0</v>
      </c>
      <c r="P11" s="64">
        <v>12</v>
      </c>
      <c r="Q11" s="64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</row>
    <row r="12" spans="1:26" ht="14.45">
      <c r="A12" s="58" t="s">
        <v>46</v>
      </c>
      <c r="B12" s="62">
        <v>76120</v>
      </c>
      <c r="C12" s="63">
        <v>4241</v>
      </c>
      <c r="D12" s="63">
        <v>80361</v>
      </c>
      <c r="E12" s="64">
        <v>344</v>
      </c>
      <c r="F12" s="64">
        <v>1722</v>
      </c>
      <c r="G12" s="64">
        <v>0</v>
      </c>
      <c r="H12" s="64">
        <v>138</v>
      </c>
      <c r="I12" s="64">
        <v>215</v>
      </c>
      <c r="J12" s="64">
        <v>2419</v>
      </c>
      <c r="K12" s="63">
        <v>80361</v>
      </c>
      <c r="L12" s="64">
        <v>3142</v>
      </c>
      <c r="M12" s="64">
        <v>502</v>
      </c>
      <c r="N12" s="64">
        <v>2085</v>
      </c>
      <c r="O12" s="64">
        <v>0</v>
      </c>
      <c r="P12" s="64">
        <v>149</v>
      </c>
      <c r="Q12" s="64">
        <v>123</v>
      </c>
      <c r="R12" s="64">
        <v>0</v>
      </c>
      <c r="S12" s="64">
        <v>91</v>
      </c>
      <c r="T12" s="64">
        <v>96</v>
      </c>
      <c r="U12" s="64">
        <v>0</v>
      </c>
      <c r="V12" s="64">
        <v>0</v>
      </c>
      <c r="W12" s="64">
        <v>96</v>
      </c>
      <c r="X12" s="64">
        <v>0</v>
      </c>
      <c r="Y12" s="64">
        <v>0</v>
      </c>
      <c r="Z12" s="64">
        <v>0</v>
      </c>
    </row>
    <row r="13" spans="1:26" ht="14.45">
      <c r="A13" s="58" t="s">
        <v>47</v>
      </c>
      <c r="B13" s="62">
        <v>33905</v>
      </c>
      <c r="C13" s="63">
        <v>4863</v>
      </c>
      <c r="D13" s="63">
        <v>38768</v>
      </c>
      <c r="E13" s="64">
        <v>109</v>
      </c>
      <c r="F13" s="64">
        <v>587</v>
      </c>
      <c r="G13" s="64">
        <v>188</v>
      </c>
      <c r="H13" s="64">
        <v>59</v>
      </c>
      <c r="I13" s="64">
        <v>228</v>
      </c>
      <c r="J13" s="64">
        <v>1171</v>
      </c>
      <c r="K13" s="63">
        <v>37958</v>
      </c>
      <c r="L13" s="64">
        <v>1365</v>
      </c>
      <c r="M13" s="64">
        <v>313</v>
      </c>
      <c r="N13" s="64">
        <v>604</v>
      </c>
      <c r="O13" s="64">
        <v>192</v>
      </c>
      <c r="P13" s="64">
        <v>59</v>
      </c>
      <c r="Q13" s="64">
        <v>115</v>
      </c>
      <c r="R13" s="64">
        <v>0</v>
      </c>
      <c r="S13" s="64">
        <v>56</v>
      </c>
      <c r="T13" s="64">
        <v>26</v>
      </c>
      <c r="U13" s="64">
        <v>0</v>
      </c>
      <c r="V13" s="64">
        <v>0</v>
      </c>
      <c r="W13" s="64">
        <v>0</v>
      </c>
      <c r="X13" s="64">
        <v>0</v>
      </c>
      <c r="Y13" s="64">
        <v>0</v>
      </c>
      <c r="Z13" s="64">
        <v>0</v>
      </c>
    </row>
    <row r="14" spans="1:26" ht="14.45">
      <c r="A14" s="58" t="s">
        <v>48</v>
      </c>
      <c r="B14" s="62">
        <v>105790</v>
      </c>
      <c r="C14" s="63">
        <v>40235</v>
      </c>
      <c r="D14" s="63">
        <v>146025</v>
      </c>
      <c r="E14" s="64">
        <v>870</v>
      </c>
      <c r="F14" s="64">
        <v>0</v>
      </c>
      <c r="G14" s="64">
        <v>2464</v>
      </c>
      <c r="H14" s="64">
        <v>72</v>
      </c>
      <c r="I14" s="64">
        <v>2258</v>
      </c>
      <c r="J14" s="64">
        <v>5664</v>
      </c>
      <c r="K14" s="63">
        <v>146025</v>
      </c>
      <c r="L14" s="64">
        <v>6128</v>
      </c>
      <c r="M14" s="64">
        <v>1016</v>
      </c>
      <c r="N14" s="64">
        <v>0</v>
      </c>
      <c r="O14" s="64">
        <v>2766</v>
      </c>
      <c r="P14" s="64">
        <v>88</v>
      </c>
      <c r="Q14" s="64">
        <v>150</v>
      </c>
      <c r="R14" s="64">
        <v>0</v>
      </c>
      <c r="S14" s="64">
        <v>85</v>
      </c>
      <c r="T14" s="64">
        <v>1746</v>
      </c>
      <c r="U14" s="64">
        <v>0</v>
      </c>
      <c r="V14" s="64">
        <v>0</v>
      </c>
      <c r="W14" s="64">
        <v>277</v>
      </c>
      <c r="X14" s="64">
        <v>0</v>
      </c>
      <c r="Y14" s="64">
        <v>0</v>
      </c>
      <c r="Z14" s="64">
        <v>0</v>
      </c>
    </row>
    <row r="15" spans="1:26" ht="14.45">
      <c r="A15" s="58" t="s">
        <v>49</v>
      </c>
      <c r="B15" s="62">
        <v>80695</v>
      </c>
      <c r="C15" s="63">
        <v>11985</v>
      </c>
      <c r="D15" s="63">
        <v>92680</v>
      </c>
      <c r="E15" s="64">
        <v>123</v>
      </c>
      <c r="F15" s="64">
        <v>0</v>
      </c>
      <c r="G15" s="64">
        <v>1952</v>
      </c>
      <c r="H15" s="64">
        <v>50</v>
      </c>
      <c r="I15" s="64">
        <v>633</v>
      </c>
      <c r="J15" s="64">
        <v>2758</v>
      </c>
      <c r="K15" s="63">
        <v>91885</v>
      </c>
      <c r="L15" s="64">
        <v>2737</v>
      </c>
      <c r="M15" s="64">
        <v>123</v>
      </c>
      <c r="N15" s="64">
        <v>0</v>
      </c>
      <c r="O15" s="64">
        <v>1952</v>
      </c>
      <c r="P15" s="64">
        <v>32</v>
      </c>
      <c r="Q15" s="64">
        <v>204</v>
      </c>
      <c r="R15" s="64">
        <v>0</v>
      </c>
      <c r="S15" s="64">
        <v>0</v>
      </c>
      <c r="T15" s="64">
        <v>1</v>
      </c>
      <c r="U15" s="64">
        <v>0</v>
      </c>
      <c r="V15" s="64">
        <v>0</v>
      </c>
      <c r="W15" s="64">
        <v>415</v>
      </c>
      <c r="X15" s="64">
        <v>0</v>
      </c>
      <c r="Y15" s="64">
        <v>0</v>
      </c>
      <c r="Z15" s="64">
        <v>10</v>
      </c>
    </row>
    <row r="16" spans="1:26" ht="14.45">
      <c r="A16" s="58" t="s">
        <v>50</v>
      </c>
      <c r="B16" s="62">
        <v>40689</v>
      </c>
      <c r="C16" s="63">
        <v>0</v>
      </c>
      <c r="D16" s="63">
        <v>40689</v>
      </c>
      <c r="E16" s="64">
        <v>0</v>
      </c>
      <c r="F16" s="64">
        <v>1233</v>
      </c>
      <c r="G16" s="64">
        <v>0</v>
      </c>
      <c r="H16" s="64">
        <v>0</v>
      </c>
      <c r="I16" s="64">
        <v>0</v>
      </c>
      <c r="J16" s="64">
        <v>1233</v>
      </c>
      <c r="K16" s="63">
        <v>40689</v>
      </c>
      <c r="L16" s="64">
        <v>1237</v>
      </c>
      <c r="M16" s="64">
        <v>0</v>
      </c>
      <c r="N16" s="64">
        <v>1237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</row>
    <row r="17" spans="1:26" ht="14.45">
      <c r="A17" s="58" t="s">
        <v>164</v>
      </c>
      <c r="B17" s="62">
        <v>76465</v>
      </c>
      <c r="C17" s="63">
        <v>21640</v>
      </c>
      <c r="D17" s="63">
        <v>98105</v>
      </c>
      <c r="E17" s="64">
        <v>805</v>
      </c>
      <c r="F17" s="64">
        <v>1610</v>
      </c>
      <c r="G17" s="64">
        <v>0</v>
      </c>
      <c r="H17" s="64">
        <v>201</v>
      </c>
      <c r="I17" s="64">
        <v>1056</v>
      </c>
      <c r="J17" s="64">
        <v>3672</v>
      </c>
      <c r="K17" s="63">
        <v>92399</v>
      </c>
      <c r="L17" s="64">
        <v>2957</v>
      </c>
      <c r="M17" s="64">
        <v>108</v>
      </c>
      <c r="N17" s="64">
        <v>1816</v>
      </c>
      <c r="O17" s="64">
        <v>0</v>
      </c>
      <c r="P17" s="64">
        <v>144</v>
      </c>
      <c r="Q17" s="64">
        <v>319</v>
      </c>
      <c r="R17" s="64">
        <v>36</v>
      </c>
      <c r="S17" s="64">
        <v>48</v>
      </c>
      <c r="T17" s="64">
        <v>486</v>
      </c>
      <c r="U17" s="64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</row>
    <row r="18" spans="1:26" ht="14.45">
      <c r="A18" s="58" t="s">
        <v>52</v>
      </c>
      <c r="B18" s="62">
        <v>191990</v>
      </c>
      <c r="C18" s="63">
        <v>14691</v>
      </c>
      <c r="D18" s="63">
        <v>206681</v>
      </c>
      <c r="E18" s="64">
        <v>1654</v>
      </c>
      <c r="F18" s="64">
        <v>0</v>
      </c>
      <c r="G18" s="64">
        <v>4429</v>
      </c>
      <c r="H18" s="64">
        <v>164</v>
      </c>
      <c r="I18" s="64">
        <v>802</v>
      </c>
      <c r="J18" s="64">
        <v>7049</v>
      </c>
      <c r="K18" s="63">
        <v>206671</v>
      </c>
      <c r="L18" s="64">
        <v>8743</v>
      </c>
      <c r="M18" s="64">
        <v>1652</v>
      </c>
      <c r="N18" s="64">
        <v>0</v>
      </c>
      <c r="O18" s="64">
        <v>5460</v>
      </c>
      <c r="P18" s="64">
        <v>211</v>
      </c>
      <c r="Q18" s="64">
        <v>153</v>
      </c>
      <c r="R18" s="64">
        <v>0</v>
      </c>
      <c r="S18" s="64">
        <v>37</v>
      </c>
      <c r="T18" s="64">
        <v>102</v>
      </c>
      <c r="U18" s="64">
        <v>0</v>
      </c>
      <c r="V18" s="64">
        <v>0</v>
      </c>
      <c r="W18" s="64">
        <v>1128</v>
      </c>
      <c r="X18" s="64">
        <v>0</v>
      </c>
      <c r="Y18" s="64">
        <v>0</v>
      </c>
      <c r="Z18" s="64">
        <v>0</v>
      </c>
    </row>
    <row r="19" spans="1:26" ht="14.45">
      <c r="A19" s="58" t="s">
        <v>53</v>
      </c>
      <c r="B19" s="62">
        <v>23325</v>
      </c>
      <c r="C19" s="63">
        <v>2825</v>
      </c>
      <c r="D19" s="63">
        <v>26150</v>
      </c>
      <c r="E19" s="64">
        <v>489</v>
      </c>
      <c r="F19" s="64">
        <v>489</v>
      </c>
      <c r="G19" s="64">
        <v>0</v>
      </c>
      <c r="H19" s="64">
        <v>33</v>
      </c>
      <c r="I19" s="64">
        <v>116</v>
      </c>
      <c r="J19" s="64">
        <v>1127</v>
      </c>
      <c r="K19" s="63">
        <v>17230</v>
      </c>
      <c r="L19" s="64">
        <v>543</v>
      </c>
      <c r="M19" s="64">
        <v>126</v>
      </c>
      <c r="N19" s="64">
        <v>392</v>
      </c>
      <c r="O19" s="64">
        <v>0</v>
      </c>
      <c r="P19" s="64">
        <v>25</v>
      </c>
      <c r="Q19" s="64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</row>
    <row r="20" spans="1:26" ht="14.45">
      <c r="A20" s="58" t="s">
        <v>54</v>
      </c>
      <c r="B20" s="62">
        <v>165765</v>
      </c>
      <c r="C20" s="63">
        <v>11115</v>
      </c>
      <c r="D20" s="63">
        <v>176880</v>
      </c>
      <c r="E20" s="64">
        <v>1977</v>
      </c>
      <c r="F20" s="64">
        <v>3487</v>
      </c>
      <c r="G20" s="64">
        <v>0</v>
      </c>
      <c r="H20" s="64">
        <v>410</v>
      </c>
      <c r="I20" s="64">
        <v>585</v>
      </c>
      <c r="J20" s="64">
        <v>6459</v>
      </c>
      <c r="K20" s="63">
        <v>176880</v>
      </c>
      <c r="L20" s="64">
        <v>7869</v>
      </c>
      <c r="M20" s="64">
        <v>2732</v>
      </c>
      <c r="N20" s="64">
        <v>4034</v>
      </c>
      <c r="O20" s="64">
        <v>0</v>
      </c>
      <c r="P20" s="64">
        <v>478</v>
      </c>
      <c r="Q20" s="64">
        <v>121</v>
      </c>
      <c r="R20" s="64">
        <v>0</v>
      </c>
      <c r="S20" s="64">
        <v>142</v>
      </c>
      <c r="T20" s="64">
        <v>121</v>
      </c>
      <c r="U20" s="64">
        <v>121</v>
      </c>
      <c r="V20" s="64">
        <v>0</v>
      </c>
      <c r="W20" s="64">
        <v>0</v>
      </c>
      <c r="X20" s="64">
        <v>0</v>
      </c>
      <c r="Y20" s="64">
        <v>120</v>
      </c>
      <c r="Z20" s="64">
        <v>0</v>
      </c>
    </row>
    <row r="21" spans="1:26" ht="14.45">
      <c r="A21" s="58" t="s">
        <v>55</v>
      </c>
      <c r="B21" s="62">
        <v>82120</v>
      </c>
      <c r="C21" s="63">
        <v>0</v>
      </c>
      <c r="D21" s="63">
        <v>82120</v>
      </c>
      <c r="E21" s="64">
        <v>0</v>
      </c>
      <c r="F21" s="64">
        <v>1921</v>
      </c>
      <c r="G21" s="64">
        <v>0</v>
      </c>
      <c r="H21" s="64">
        <v>132</v>
      </c>
      <c r="I21" s="64">
        <v>0</v>
      </c>
      <c r="J21" s="64">
        <v>2053</v>
      </c>
      <c r="K21" s="63">
        <v>80400</v>
      </c>
      <c r="L21" s="64">
        <v>2010</v>
      </c>
      <c r="M21" s="64">
        <v>0</v>
      </c>
      <c r="N21" s="64">
        <v>1884</v>
      </c>
      <c r="O21" s="64">
        <v>0</v>
      </c>
      <c r="P21" s="64">
        <v>126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</row>
    <row r="22" spans="1:26" ht="14.45">
      <c r="A22" s="58" t="s">
        <v>56</v>
      </c>
      <c r="B22" s="62">
        <v>51640</v>
      </c>
      <c r="C22" s="63">
        <v>3215</v>
      </c>
      <c r="D22" s="63">
        <v>54855</v>
      </c>
      <c r="E22" s="64">
        <v>0</v>
      </c>
      <c r="F22" s="64">
        <v>1017</v>
      </c>
      <c r="G22" s="64">
        <v>24</v>
      </c>
      <c r="H22" s="64">
        <v>250</v>
      </c>
      <c r="I22" s="64">
        <v>130</v>
      </c>
      <c r="J22" s="64">
        <v>1421</v>
      </c>
      <c r="K22" s="63">
        <v>54855</v>
      </c>
      <c r="L22" s="64">
        <v>1673</v>
      </c>
      <c r="M22" s="64">
        <v>0</v>
      </c>
      <c r="N22" s="64">
        <v>1078</v>
      </c>
      <c r="O22" s="64">
        <v>41</v>
      </c>
      <c r="P22" s="64">
        <v>393</v>
      </c>
      <c r="Q22" s="64">
        <v>150</v>
      </c>
      <c r="R22" s="64">
        <v>0</v>
      </c>
      <c r="S22" s="64">
        <v>0</v>
      </c>
      <c r="T22" s="64">
        <v>11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</row>
    <row r="23" spans="1:26" ht="14.45">
      <c r="A23" s="58" t="s">
        <v>58</v>
      </c>
      <c r="B23" s="62">
        <v>34500</v>
      </c>
      <c r="C23" s="63">
        <v>0</v>
      </c>
      <c r="D23" s="63">
        <v>34500</v>
      </c>
      <c r="E23" s="64">
        <v>36</v>
      </c>
      <c r="F23" s="64">
        <v>858</v>
      </c>
      <c r="G23" s="64">
        <v>0</v>
      </c>
      <c r="H23" s="64">
        <v>0</v>
      </c>
      <c r="I23" s="64">
        <v>0</v>
      </c>
      <c r="J23" s="64">
        <v>894</v>
      </c>
      <c r="K23" s="63">
        <v>34500</v>
      </c>
      <c r="L23" s="64">
        <v>1231</v>
      </c>
      <c r="M23" s="64">
        <v>115</v>
      </c>
      <c r="N23" s="64">
        <v>1116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</row>
    <row r="24" spans="1:26" ht="14.45">
      <c r="A24" s="58" t="s">
        <v>59</v>
      </c>
      <c r="B24" s="62">
        <v>175875</v>
      </c>
      <c r="C24" s="63">
        <v>0</v>
      </c>
      <c r="D24" s="63">
        <v>175875</v>
      </c>
      <c r="E24" s="64">
        <v>1527</v>
      </c>
      <c r="F24" s="64">
        <v>2258</v>
      </c>
      <c r="G24" s="64">
        <v>1797</v>
      </c>
      <c r="H24" s="64">
        <v>151</v>
      </c>
      <c r="I24" s="64">
        <v>0</v>
      </c>
      <c r="J24" s="64">
        <v>5733</v>
      </c>
      <c r="K24" s="63">
        <v>175875</v>
      </c>
      <c r="L24" s="64">
        <v>5733</v>
      </c>
      <c r="M24" s="64">
        <v>1527</v>
      </c>
      <c r="N24" s="64">
        <v>2258</v>
      </c>
      <c r="O24" s="64">
        <v>1797</v>
      </c>
      <c r="P24" s="64">
        <v>151</v>
      </c>
      <c r="Q24" s="64">
        <v>0</v>
      </c>
      <c r="R24" s="64">
        <v>0</v>
      </c>
      <c r="S24" s="64">
        <v>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</row>
    <row r="25" spans="1:26" ht="14.45">
      <c r="A25" s="58" t="s">
        <v>165</v>
      </c>
      <c r="B25" s="62">
        <v>25160</v>
      </c>
      <c r="C25" s="63">
        <v>9738</v>
      </c>
      <c r="D25" s="63">
        <v>34898</v>
      </c>
      <c r="E25" s="64">
        <v>0</v>
      </c>
      <c r="F25" s="64">
        <v>574</v>
      </c>
      <c r="G25" s="64">
        <v>0</v>
      </c>
      <c r="H25" s="64">
        <v>55</v>
      </c>
      <c r="I25" s="64">
        <v>478</v>
      </c>
      <c r="J25" s="64">
        <v>1107</v>
      </c>
      <c r="K25" s="63">
        <v>34538</v>
      </c>
      <c r="L25" s="64">
        <v>1534</v>
      </c>
      <c r="M25" s="64">
        <v>0</v>
      </c>
      <c r="N25" s="64">
        <v>689</v>
      </c>
      <c r="O25" s="64">
        <v>0</v>
      </c>
      <c r="P25" s="64">
        <v>46</v>
      </c>
      <c r="Q25" s="64">
        <v>276</v>
      </c>
      <c r="R25" s="64">
        <v>0</v>
      </c>
      <c r="S25" s="64">
        <v>0</v>
      </c>
      <c r="T25" s="64">
        <v>295</v>
      </c>
      <c r="U25" s="64">
        <v>0</v>
      </c>
      <c r="V25" s="64">
        <v>0</v>
      </c>
      <c r="W25" s="64">
        <v>0</v>
      </c>
      <c r="X25" s="64">
        <v>0</v>
      </c>
      <c r="Y25" s="64">
        <v>228</v>
      </c>
      <c r="Z25" s="64">
        <v>0</v>
      </c>
    </row>
    <row r="26" spans="1:26" ht="14.45">
      <c r="A26" s="58" t="s">
        <v>62</v>
      </c>
      <c r="B26" s="62">
        <v>43935</v>
      </c>
      <c r="C26" s="63">
        <v>16894</v>
      </c>
      <c r="D26" s="63">
        <v>60829</v>
      </c>
      <c r="E26" s="64">
        <v>979</v>
      </c>
      <c r="F26" s="64">
        <v>0</v>
      </c>
      <c r="G26" s="64">
        <v>976</v>
      </c>
      <c r="H26" s="64">
        <v>0</v>
      </c>
      <c r="I26" s="64">
        <v>839</v>
      </c>
      <c r="J26" s="64">
        <v>2794</v>
      </c>
      <c r="K26" s="63">
        <v>60829</v>
      </c>
      <c r="L26" s="64">
        <v>3475</v>
      </c>
      <c r="M26" s="64">
        <v>979</v>
      </c>
      <c r="N26" s="64">
        <v>0</v>
      </c>
      <c r="O26" s="64">
        <v>977</v>
      </c>
      <c r="P26" s="64">
        <v>0</v>
      </c>
      <c r="Q26" s="64">
        <v>1222</v>
      </c>
      <c r="R26" s="64">
        <v>0</v>
      </c>
      <c r="S26" s="64">
        <v>0</v>
      </c>
      <c r="T26" s="64">
        <v>297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4">
        <v>0</v>
      </c>
    </row>
    <row r="27" spans="1:26" ht="14.45">
      <c r="A27" s="58" t="s">
        <v>65</v>
      </c>
      <c r="B27" s="62">
        <v>289030</v>
      </c>
      <c r="C27" s="63">
        <v>31555</v>
      </c>
      <c r="D27" s="63">
        <v>320585</v>
      </c>
      <c r="E27" s="64">
        <v>2366</v>
      </c>
      <c r="F27" s="64">
        <v>5747</v>
      </c>
      <c r="G27" s="64">
        <v>0</v>
      </c>
      <c r="H27" s="64">
        <v>1183</v>
      </c>
      <c r="I27" s="64">
        <v>1298</v>
      </c>
      <c r="J27" s="64">
        <v>10594</v>
      </c>
      <c r="K27" s="63">
        <v>286040</v>
      </c>
      <c r="L27" s="64">
        <v>9224</v>
      </c>
      <c r="M27" s="64">
        <v>1495</v>
      </c>
      <c r="N27" s="64">
        <v>5874</v>
      </c>
      <c r="O27" s="64">
        <v>157</v>
      </c>
      <c r="P27" s="64">
        <v>462</v>
      </c>
      <c r="Q27" s="64">
        <v>1097</v>
      </c>
      <c r="R27" s="64">
        <v>0</v>
      </c>
      <c r="S27" s="64">
        <v>0</v>
      </c>
      <c r="T27" s="64">
        <v>139</v>
      </c>
      <c r="U27" s="64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</row>
    <row r="28" spans="1:26" ht="14.45">
      <c r="A28" s="58" t="s">
        <v>66</v>
      </c>
      <c r="B28" s="62">
        <v>20920</v>
      </c>
      <c r="C28" s="63">
        <v>580</v>
      </c>
      <c r="D28" s="63">
        <v>21500</v>
      </c>
      <c r="E28" s="64">
        <v>0</v>
      </c>
      <c r="F28" s="64">
        <v>523</v>
      </c>
      <c r="G28" s="64">
        <v>0</v>
      </c>
      <c r="H28" s="64">
        <v>0</v>
      </c>
      <c r="I28" s="64">
        <v>29</v>
      </c>
      <c r="J28" s="64">
        <v>552</v>
      </c>
      <c r="K28" s="63">
        <v>11560</v>
      </c>
      <c r="L28" s="64">
        <v>289</v>
      </c>
      <c r="M28" s="64">
        <v>0</v>
      </c>
      <c r="N28" s="64">
        <v>289</v>
      </c>
      <c r="O28" s="64">
        <v>0</v>
      </c>
      <c r="P28" s="64">
        <v>0</v>
      </c>
      <c r="Q28" s="64">
        <v>0</v>
      </c>
      <c r="R28" s="64">
        <v>0</v>
      </c>
      <c r="S28" s="64">
        <v>0</v>
      </c>
      <c r="T28" s="64">
        <v>0</v>
      </c>
      <c r="U28" s="64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</row>
    <row r="29" spans="1:26" ht="14.45">
      <c r="A29" s="58" t="s">
        <v>166</v>
      </c>
      <c r="B29" s="62">
        <v>35280</v>
      </c>
      <c r="C29" s="63">
        <v>0</v>
      </c>
      <c r="D29" s="63">
        <v>35280</v>
      </c>
      <c r="E29" s="64">
        <v>0</v>
      </c>
      <c r="F29" s="64">
        <v>0</v>
      </c>
      <c r="G29" s="64">
        <v>784</v>
      </c>
      <c r="H29" s="64">
        <v>98</v>
      </c>
      <c r="I29" s="64">
        <v>0</v>
      </c>
      <c r="J29" s="64">
        <v>882</v>
      </c>
      <c r="K29" s="63">
        <v>35280</v>
      </c>
      <c r="L29" s="64">
        <v>1454</v>
      </c>
      <c r="M29" s="64">
        <v>0</v>
      </c>
      <c r="N29" s="64">
        <v>12</v>
      </c>
      <c r="O29" s="64">
        <v>1269</v>
      </c>
      <c r="P29" s="64">
        <v>173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</row>
    <row r="30" spans="1:26" ht="14.45">
      <c r="A30" s="58" t="s">
        <v>167</v>
      </c>
      <c r="B30" s="62">
        <v>69900</v>
      </c>
      <c r="C30" s="63">
        <v>4105</v>
      </c>
      <c r="D30" s="63">
        <v>74005</v>
      </c>
      <c r="E30" s="64">
        <v>988</v>
      </c>
      <c r="F30" s="64">
        <v>0</v>
      </c>
      <c r="G30" s="64">
        <v>1544</v>
      </c>
      <c r="H30" s="64">
        <v>80</v>
      </c>
      <c r="I30" s="64">
        <v>200</v>
      </c>
      <c r="J30" s="64">
        <v>2812</v>
      </c>
      <c r="K30" s="63">
        <v>74005</v>
      </c>
      <c r="L30" s="64">
        <v>4608</v>
      </c>
      <c r="M30" s="64">
        <v>1746</v>
      </c>
      <c r="N30" s="64">
        <v>3</v>
      </c>
      <c r="O30" s="64">
        <v>2437</v>
      </c>
      <c r="P30" s="64">
        <v>123</v>
      </c>
      <c r="Q30" s="64">
        <v>21</v>
      </c>
      <c r="R30" s="64">
        <v>0</v>
      </c>
      <c r="S30" s="64">
        <v>0</v>
      </c>
      <c r="T30" s="64">
        <v>278</v>
      </c>
      <c r="U30" s="64">
        <v>0</v>
      </c>
      <c r="V30" s="64">
        <v>0</v>
      </c>
      <c r="W30" s="64">
        <v>0</v>
      </c>
      <c r="X30" s="64">
        <v>0</v>
      </c>
      <c r="Y30" s="64">
        <v>0</v>
      </c>
      <c r="Z30" s="64">
        <v>0</v>
      </c>
    </row>
    <row r="31" spans="1:26" ht="14.45">
      <c r="A31" s="58" t="s">
        <v>69</v>
      </c>
      <c r="B31" s="62">
        <v>63305</v>
      </c>
      <c r="C31" s="63">
        <v>4603</v>
      </c>
      <c r="D31" s="63">
        <v>67908</v>
      </c>
      <c r="E31" s="64">
        <v>1069</v>
      </c>
      <c r="F31" s="64">
        <v>595</v>
      </c>
      <c r="G31" s="64">
        <v>805</v>
      </c>
      <c r="H31" s="64">
        <v>49</v>
      </c>
      <c r="I31" s="64">
        <v>243</v>
      </c>
      <c r="J31" s="64">
        <v>2761</v>
      </c>
      <c r="K31" s="63">
        <v>67248</v>
      </c>
      <c r="L31" s="64">
        <v>3198</v>
      </c>
      <c r="M31" s="64">
        <v>1225</v>
      </c>
      <c r="N31" s="64">
        <v>1129</v>
      </c>
      <c r="O31" s="64">
        <v>513</v>
      </c>
      <c r="P31" s="64">
        <v>49</v>
      </c>
      <c r="Q31" s="64">
        <v>29</v>
      </c>
      <c r="R31" s="64">
        <v>0</v>
      </c>
      <c r="S31" s="64">
        <v>240</v>
      </c>
      <c r="T31" s="64">
        <v>13</v>
      </c>
      <c r="U31" s="64">
        <v>0</v>
      </c>
      <c r="V31" s="64">
        <v>0</v>
      </c>
      <c r="W31" s="64">
        <v>0</v>
      </c>
      <c r="X31" s="64">
        <v>0</v>
      </c>
      <c r="Y31" s="64">
        <v>0</v>
      </c>
      <c r="Z31" s="64">
        <v>0</v>
      </c>
    </row>
    <row r="32" spans="1:26" ht="14.45">
      <c r="A32" s="58" t="s">
        <v>70</v>
      </c>
      <c r="B32" s="62">
        <v>67840</v>
      </c>
      <c r="C32" s="63">
        <v>2818</v>
      </c>
      <c r="D32" s="63">
        <v>70658</v>
      </c>
      <c r="E32" s="64">
        <v>0</v>
      </c>
      <c r="F32" s="64">
        <v>1655</v>
      </c>
      <c r="G32" s="64">
        <v>0</v>
      </c>
      <c r="H32" s="64">
        <v>41</v>
      </c>
      <c r="I32" s="64">
        <v>141</v>
      </c>
      <c r="J32" s="64">
        <v>1837</v>
      </c>
      <c r="K32" s="63">
        <v>69018</v>
      </c>
      <c r="L32" s="64">
        <v>1880</v>
      </c>
      <c r="M32" s="64">
        <v>1</v>
      </c>
      <c r="N32" s="64">
        <v>1879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64">
        <v>0</v>
      </c>
      <c r="V32" s="64">
        <v>0</v>
      </c>
      <c r="W32" s="64">
        <v>0</v>
      </c>
      <c r="X32" s="64">
        <v>0</v>
      </c>
      <c r="Y32" s="64">
        <v>0</v>
      </c>
      <c r="Z32" s="64">
        <v>0</v>
      </c>
    </row>
    <row r="33" spans="1:26" ht="14.45">
      <c r="A33" s="58" t="s">
        <v>71</v>
      </c>
      <c r="B33" s="62">
        <v>98000</v>
      </c>
      <c r="C33" s="63">
        <v>12366</v>
      </c>
      <c r="D33" s="63">
        <v>110366</v>
      </c>
      <c r="E33" s="64">
        <v>560</v>
      </c>
      <c r="F33" s="64">
        <v>2296</v>
      </c>
      <c r="G33" s="64">
        <v>0</v>
      </c>
      <c r="H33" s="64">
        <v>84</v>
      </c>
      <c r="I33" s="64">
        <v>540</v>
      </c>
      <c r="J33" s="64">
        <v>3480</v>
      </c>
      <c r="K33" s="63">
        <v>110366</v>
      </c>
      <c r="L33" s="64">
        <v>3528</v>
      </c>
      <c r="M33" s="64">
        <v>580</v>
      </c>
      <c r="N33" s="64">
        <v>2321</v>
      </c>
      <c r="O33" s="64">
        <v>0</v>
      </c>
      <c r="P33" s="64">
        <v>84</v>
      </c>
      <c r="Q33" s="64">
        <v>330</v>
      </c>
      <c r="R33" s="64">
        <v>0</v>
      </c>
      <c r="S33" s="64">
        <v>45</v>
      </c>
      <c r="T33" s="64">
        <v>168</v>
      </c>
      <c r="U33" s="64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</row>
    <row r="34" spans="1:26" ht="14.45">
      <c r="A34" s="58" t="s">
        <v>72</v>
      </c>
      <c r="B34" s="62">
        <v>236000</v>
      </c>
      <c r="C34" s="63">
        <v>11264</v>
      </c>
      <c r="D34" s="63">
        <v>247264</v>
      </c>
      <c r="E34" s="64">
        <v>0</v>
      </c>
      <c r="F34" s="64">
        <v>5700</v>
      </c>
      <c r="G34" s="64">
        <v>0</v>
      </c>
      <c r="H34" s="64">
        <v>200</v>
      </c>
      <c r="I34" s="64">
        <v>629</v>
      </c>
      <c r="J34" s="64">
        <v>6529</v>
      </c>
      <c r="K34" s="63">
        <v>247104</v>
      </c>
      <c r="L34" s="64">
        <v>6578</v>
      </c>
      <c r="M34" s="64">
        <v>0</v>
      </c>
      <c r="N34" s="64">
        <v>5757</v>
      </c>
      <c r="O34" s="64">
        <v>0</v>
      </c>
      <c r="P34" s="64">
        <v>200</v>
      </c>
      <c r="Q34" s="64">
        <v>0</v>
      </c>
      <c r="R34" s="64">
        <v>0</v>
      </c>
      <c r="S34" s="64">
        <v>115</v>
      </c>
      <c r="T34" s="64">
        <v>242</v>
      </c>
      <c r="U34" s="64">
        <v>0</v>
      </c>
      <c r="V34" s="64">
        <v>0</v>
      </c>
      <c r="W34" s="64">
        <v>200</v>
      </c>
      <c r="X34" s="64">
        <v>0</v>
      </c>
      <c r="Y34" s="64">
        <v>34</v>
      </c>
      <c r="Z34" s="64">
        <v>30</v>
      </c>
    </row>
    <row r="35" spans="1:26" ht="14.45">
      <c r="A35" s="58" t="s">
        <v>73</v>
      </c>
      <c r="B35" s="62">
        <v>40055</v>
      </c>
      <c r="C35" s="63">
        <v>9700</v>
      </c>
      <c r="D35" s="63">
        <v>49755</v>
      </c>
      <c r="E35" s="64">
        <v>859</v>
      </c>
      <c r="F35" s="64">
        <v>0</v>
      </c>
      <c r="G35" s="64">
        <v>894</v>
      </c>
      <c r="H35" s="64">
        <v>0</v>
      </c>
      <c r="I35" s="64">
        <v>438</v>
      </c>
      <c r="J35" s="64">
        <v>2191</v>
      </c>
      <c r="K35" s="63">
        <v>49755</v>
      </c>
      <c r="L35" s="64">
        <v>2191</v>
      </c>
      <c r="M35" s="64">
        <v>859</v>
      </c>
      <c r="N35" s="64">
        <v>0</v>
      </c>
      <c r="O35" s="64">
        <v>894</v>
      </c>
      <c r="P35" s="64">
        <v>0</v>
      </c>
      <c r="Q35" s="64">
        <v>188</v>
      </c>
      <c r="R35" s="64">
        <v>0</v>
      </c>
      <c r="S35" s="64">
        <v>0</v>
      </c>
      <c r="T35" s="64">
        <v>250</v>
      </c>
      <c r="U35" s="64">
        <v>0</v>
      </c>
      <c r="V35" s="64">
        <v>0</v>
      </c>
      <c r="W35" s="64">
        <v>0</v>
      </c>
      <c r="X35" s="64">
        <v>0</v>
      </c>
      <c r="Y35" s="64">
        <v>0</v>
      </c>
      <c r="Z35" s="64">
        <v>0</v>
      </c>
    </row>
    <row r="36" spans="1:26" ht="14.45">
      <c r="A36" s="58" t="s">
        <v>74</v>
      </c>
      <c r="B36" s="62">
        <v>155125</v>
      </c>
      <c r="C36" s="63">
        <v>3942</v>
      </c>
      <c r="D36" s="63">
        <v>159067</v>
      </c>
      <c r="E36" s="64">
        <v>81</v>
      </c>
      <c r="F36" s="64">
        <v>3465</v>
      </c>
      <c r="G36" s="64">
        <v>0</v>
      </c>
      <c r="H36" s="64">
        <v>403</v>
      </c>
      <c r="I36" s="64">
        <v>219</v>
      </c>
      <c r="J36" s="64">
        <v>4168</v>
      </c>
      <c r="K36" s="63">
        <v>159066</v>
      </c>
      <c r="L36" s="64">
        <v>5132</v>
      </c>
      <c r="M36" s="64">
        <v>81</v>
      </c>
      <c r="N36" s="64">
        <v>4</v>
      </c>
      <c r="O36" s="64">
        <v>4409</v>
      </c>
      <c r="P36" s="64">
        <v>421</v>
      </c>
      <c r="Q36" s="64">
        <v>0</v>
      </c>
      <c r="R36" s="64">
        <v>0</v>
      </c>
      <c r="S36" s="64">
        <v>217</v>
      </c>
      <c r="T36" s="64">
        <v>0</v>
      </c>
      <c r="U36" s="64">
        <v>0</v>
      </c>
      <c r="V36" s="64">
        <v>0</v>
      </c>
      <c r="W36" s="64">
        <v>0</v>
      </c>
      <c r="X36" s="64">
        <v>0</v>
      </c>
      <c r="Y36" s="64">
        <v>0</v>
      </c>
      <c r="Z36" s="64">
        <v>0</v>
      </c>
    </row>
    <row r="37" spans="1:26" ht="14.45">
      <c r="A37" s="58" t="s">
        <v>75</v>
      </c>
      <c r="B37" s="62">
        <v>23680</v>
      </c>
      <c r="C37" s="63">
        <v>0</v>
      </c>
      <c r="D37" s="63">
        <v>23680</v>
      </c>
      <c r="E37" s="64">
        <v>0</v>
      </c>
      <c r="F37" s="64">
        <v>522</v>
      </c>
      <c r="G37" s="64">
        <v>0</v>
      </c>
      <c r="H37" s="64">
        <v>70</v>
      </c>
      <c r="I37" s="64">
        <v>0</v>
      </c>
      <c r="J37" s="64">
        <v>592</v>
      </c>
      <c r="K37" s="63">
        <v>19320</v>
      </c>
      <c r="L37" s="64">
        <v>487</v>
      </c>
      <c r="M37" s="64">
        <v>4</v>
      </c>
      <c r="N37" s="64">
        <v>436</v>
      </c>
      <c r="O37" s="64">
        <v>35</v>
      </c>
      <c r="P37" s="64">
        <v>12</v>
      </c>
      <c r="Q37" s="64">
        <v>0</v>
      </c>
      <c r="R37" s="64">
        <v>0</v>
      </c>
      <c r="S37" s="64">
        <v>0</v>
      </c>
      <c r="T37" s="64">
        <v>0</v>
      </c>
      <c r="U37" s="64">
        <v>0</v>
      </c>
      <c r="V37" s="64">
        <v>0</v>
      </c>
      <c r="W37" s="64">
        <v>0</v>
      </c>
      <c r="X37" s="64">
        <v>0</v>
      </c>
      <c r="Y37" s="64">
        <v>0</v>
      </c>
      <c r="Z37" s="64">
        <v>0</v>
      </c>
    </row>
    <row r="38" spans="1:26" ht="14.45">
      <c r="A38" s="58" t="s">
        <v>76</v>
      </c>
      <c r="B38" s="62">
        <v>304720</v>
      </c>
      <c r="C38" s="63">
        <v>0</v>
      </c>
      <c r="D38" s="63">
        <v>304720</v>
      </c>
      <c r="E38" s="64">
        <v>0</v>
      </c>
      <c r="F38" s="64">
        <v>0</v>
      </c>
      <c r="G38" s="64">
        <v>7255</v>
      </c>
      <c r="H38" s="64">
        <v>363</v>
      </c>
      <c r="I38" s="64">
        <v>0</v>
      </c>
      <c r="J38" s="64">
        <v>7618</v>
      </c>
      <c r="K38" s="63">
        <v>304720</v>
      </c>
      <c r="L38" s="64">
        <v>7618</v>
      </c>
      <c r="M38" s="64">
        <v>0</v>
      </c>
      <c r="N38" s="64">
        <v>0</v>
      </c>
      <c r="O38" s="64">
        <v>7255</v>
      </c>
      <c r="P38" s="64">
        <v>363</v>
      </c>
      <c r="Q38" s="64">
        <v>0</v>
      </c>
      <c r="R38" s="64">
        <v>0</v>
      </c>
      <c r="S38" s="64">
        <v>0</v>
      </c>
      <c r="T38" s="64">
        <v>0</v>
      </c>
      <c r="U38" s="64">
        <v>0</v>
      </c>
      <c r="V38" s="64">
        <v>0</v>
      </c>
      <c r="W38" s="64">
        <v>0</v>
      </c>
      <c r="X38" s="64">
        <v>0</v>
      </c>
      <c r="Y38" s="64">
        <v>0</v>
      </c>
      <c r="Z38" s="64">
        <v>0</v>
      </c>
    </row>
    <row r="39" spans="1:26" ht="14.45">
      <c r="A39" s="58" t="s">
        <v>77</v>
      </c>
      <c r="B39" s="62">
        <v>16125</v>
      </c>
      <c r="C39" s="63">
        <v>0</v>
      </c>
      <c r="D39" s="63">
        <v>16125</v>
      </c>
      <c r="E39" s="64">
        <v>25</v>
      </c>
      <c r="F39" s="64">
        <v>400</v>
      </c>
      <c r="G39" s="64">
        <v>0</v>
      </c>
      <c r="H39" s="64">
        <v>0</v>
      </c>
      <c r="I39" s="64">
        <v>0</v>
      </c>
      <c r="J39" s="64">
        <v>425</v>
      </c>
      <c r="K39" s="63">
        <v>15085</v>
      </c>
      <c r="L39" s="64">
        <v>526</v>
      </c>
      <c r="M39" s="64">
        <v>25</v>
      </c>
      <c r="N39" s="64">
        <v>499</v>
      </c>
      <c r="O39" s="64">
        <v>0</v>
      </c>
      <c r="P39" s="64">
        <v>2</v>
      </c>
      <c r="Q39" s="64">
        <v>0</v>
      </c>
      <c r="R39" s="64">
        <v>0</v>
      </c>
      <c r="S39" s="64">
        <v>0</v>
      </c>
      <c r="T39" s="64">
        <v>0</v>
      </c>
      <c r="U39" s="64">
        <v>0</v>
      </c>
      <c r="V39" s="64">
        <v>0</v>
      </c>
      <c r="W39" s="64">
        <v>0</v>
      </c>
      <c r="X39" s="64">
        <v>0</v>
      </c>
      <c r="Y39" s="64">
        <v>0</v>
      </c>
      <c r="Z39" s="64">
        <v>0</v>
      </c>
    </row>
    <row r="40" spans="1:26" ht="14.45">
      <c r="A40" s="58" t="s">
        <v>78</v>
      </c>
      <c r="B40" s="62">
        <v>33875</v>
      </c>
      <c r="C40" s="63">
        <v>0</v>
      </c>
      <c r="D40" s="63">
        <v>33875</v>
      </c>
      <c r="E40" s="64">
        <v>247</v>
      </c>
      <c r="F40" s="64">
        <v>0</v>
      </c>
      <c r="G40" s="64">
        <v>802</v>
      </c>
      <c r="H40" s="64">
        <v>14</v>
      </c>
      <c r="I40" s="64">
        <v>0</v>
      </c>
      <c r="J40" s="64">
        <v>1063</v>
      </c>
      <c r="K40" s="63">
        <v>33875</v>
      </c>
      <c r="L40" s="64">
        <v>1508</v>
      </c>
      <c r="M40" s="64">
        <v>289</v>
      </c>
      <c r="N40" s="64">
        <v>1192</v>
      </c>
      <c r="O40" s="64">
        <v>0</v>
      </c>
      <c r="P40" s="64">
        <v>27</v>
      </c>
      <c r="Q40" s="64">
        <v>0</v>
      </c>
      <c r="R40" s="64">
        <v>0</v>
      </c>
      <c r="S40" s="64">
        <v>0</v>
      </c>
      <c r="T40" s="64">
        <v>0</v>
      </c>
      <c r="U40" s="64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</row>
    <row r="41" spans="1:26" ht="14.45">
      <c r="A41" s="58" t="s">
        <v>79</v>
      </c>
      <c r="B41" s="62">
        <v>115500</v>
      </c>
      <c r="C41" s="63">
        <v>0</v>
      </c>
      <c r="D41" s="63">
        <v>115500</v>
      </c>
      <c r="E41" s="64">
        <v>500</v>
      </c>
      <c r="F41" s="64">
        <v>5400</v>
      </c>
      <c r="G41" s="64">
        <v>0</v>
      </c>
      <c r="H41" s="64">
        <v>250</v>
      </c>
      <c r="I41" s="64">
        <v>0</v>
      </c>
      <c r="J41" s="64">
        <v>6150</v>
      </c>
      <c r="K41" s="63">
        <v>115500</v>
      </c>
      <c r="L41" s="64">
        <v>6490</v>
      </c>
      <c r="M41" s="64">
        <v>542</v>
      </c>
      <c r="N41" s="64">
        <v>5835</v>
      </c>
      <c r="O41" s="64">
        <v>3</v>
      </c>
      <c r="P41" s="64">
        <v>110</v>
      </c>
      <c r="Q41" s="64">
        <v>0</v>
      </c>
      <c r="R41" s="64">
        <v>0</v>
      </c>
      <c r="S41" s="64">
        <v>0</v>
      </c>
      <c r="T41" s="64">
        <v>0</v>
      </c>
      <c r="U41" s="64">
        <v>0</v>
      </c>
      <c r="V41" s="64">
        <v>0</v>
      </c>
      <c r="W41" s="64">
        <v>0</v>
      </c>
      <c r="X41" s="64">
        <v>0</v>
      </c>
      <c r="Y41" s="64">
        <v>0</v>
      </c>
      <c r="Z41" s="64">
        <v>0</v>
      </c>
    </row>
    <row r="42" spans="1:26" ht="14.45">
      <c r="A42" s="58" t="s">
        <v>80</v>
      </c>
      <c r="B42" s="62">
        <v>51200</v>
      </c>
      <c r="C42" s="63">
        <v>6534</v>
      </c>
      <c r="D42" s="63">
        <v>57734</v>
      </c>
      <c r="E42" s="64">
        <v>0</v>
      </c>
      <c r="F42" s="64">
        <v>1150</v>
      </c>
      <c r="G42" s="64">
        <v>0</v>
      </c>
      <c r="H42" s="64">
        <v>130</v>
      </c>
      <c r="I42" s="64">
        <v>297</v>
      </c>
      <c r="J42" s="64">
        <v>1577</v>
      </c>
      <c r="K42" s="63">
        <v>55694</v>
      </c>
      <c r="L42" s="64">
        <v>1564</v>
      </c>
      <c r="M42" s="64">
        <v>0</v>
      </c>
      <c r="N42" s="64">
        <v>1175</v>
      </c>
      <c r="O42" s="64">
        <v>0</v>
      </c>
      <c r="P42" s="64">
        <v>92</v>
      </c>
      <c r="Q42" s="64">
        <v>297</v>
      </c>
      <c r="R42" s="64">
        <v>0</v>
      </c>
      <c r="S42" s="64">
        <v>0</v>
      </c>
      <c r="T42" s="64">
        <v>0</v>
      </c>
      <c r="U42" s="64">
        <v>0</v>
      </c>
      <c r="V42" s="64">
        <v>0</v>
      </c>
      <c r="W42" s="64">
        <v>0</v>
      </c>
      <c r="X42" s="64">
        <v>0</v>
      </c>
      <c r="Y42" s="64">
        <v>0</v>
      </c>
      <c r="Z42" s="64">
        <v>0</v>
      </c>
    </row>
    <row r="43" spans="1:26" ht="14.45">
      <c r="A43" s="58" t="s">
        <v>81</v>
      </c>
      <c r="B43" s="62">
        <v>11280</v>
      </c>
      <c r="C43" s="63">
        <v>0</v>
      </c>
      <c r="D43" s="63">
        <v>11280</v>
      </c>
      <c r="E43" s="64">
        <v>0</v>
      </c>
      <c r="F43" s="64">
        <v>282</v>
      </c>
      <c r="G43" s="64">
        <v>0</v>
      </c>
      <c r="H43" s="64">
        <v>0</v>
      </c>
      <c r="I43" s="64">
        <v>0</v>
      </c>
      <c r="J43" s="64">
        <v>282</v>
      </c>
      <c r="K43" s="63">
        <v>11280</v>
      </c>
      <c r="L43" s="64">
        <v>299</v>
      </c>
      <c r="M43" s="64">
        <v>0</v>
      </c>
      <c r="N43" s="64">
        <v>299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64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</row>
    <row r="44" spans="1:26" ht="14.45">
      <c r="A44" s="58" t="s">
        <v>168</v>
      </c>
      <c r="B44" s="62">
        <v>137160</v>
      </c>
      <c r="C44" s="63">
        <v>0</v>
      </c>
      <c r="D44" s="63">
        <v>137160</v>
      </c>
      <c r="E44" s="64">
        <v>0</v>
      </c>
      <c r="F44" s="64">
        <v>3314</v>
      </c>
      <c r="G44" s="64">
        <v>0</v>
      </c>
      <c r="H44" s="64">
        <v>115</v>
      </c>
      <c r="I44" s="64">
        <v>0</v>
      </c>
      <c r="J44" s="64">
        <v>3429</v>
      </c>
      <c r="K44" s="63">
        <v>136200</v>
      </c>
      <c r="L44" s="64">
        <v>3604</v>
      </c>
      <c r="M44" s="64">
        <v>0</v>
      </c>
      <c r="N44" s="64">
        <v>3487</v>
      </c>
      <c r="O44" s="64">
        <v>0</v>
      </c>
      <c r="P44" s="64">
        <v>117</v>
      </c>
      <c r="Q44" s="64">
        <v>0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</row>
    <row r="45" spans="1:26" ht="14.45">
      <c r="A45" s="58" t="s">
        <v>83</v>
      </c>
      <c r="B45" s="62">
        <v>275205</v>
      </c>
      <c r="C45" s="63">
        <v>17134</v>
      </c>
      <c r="D45" s="63">
        <v>292339</v>
      </c>
      <c r="E45" s="64">
        <v>2905</v>
      </c>
      <c r="F45" s="64">
        <v>3143</v>
      </c>
      <c r="G45" s="64">
        <v>2905</v>
      </c>
      <c r="H45" s="64">
        <v>469</v>
      </c>
      <c r="I45" s="64">
        <v>935</v>
      </c>
      <c r="J45" s="64">
        <v>10357</v>
      </c>
      <c r="K45" s="63">
        <v>283902</v>
      </c>
      <c r="L45" s="64">
        <v>10081</v>
      </c>
      <c r="M45" s="64">
        <v>2506</v>
      </c>
      <c r="N45" s="64">
        <v>4611</v>
      </c>
      <c r="O45" s="64">
        <v>1626</v>
      </c>
      <c r="P45" s="64">
        <v>140</v>
      </c>
      <c r="Q45" s="64">
        <v>749</v>
      </c>
      <c r="R45" s="64">
        <v>0</v>
      </c>
      <c r="S45" s="64">
        <v>90</v>
      </c>
      <c r="T45" s="64">
        <v>182</v>
      </c>
      <c r="U45" s="64">
        <v>0</v>
      </c>
      <c r="V45" s="64">
        <v>5</v>
      </c>
      <c r="W45" s="64">
        <v>100</v>
      </c>
      <c r="X45" s="64">
        <v>0</v>
      </c>
      <c r="Y45" s="64">
        <v>72</v>
      </c>
      <c r="Z45" s="64">
        <v>0</v>
      </c>
    </row>
    <row r="46" spans="1:26" ht="14.45">
      <c r="A46" s="58" t="s">
        <v>84</v>
      </c>
      <c r="B46" s="62">
        <v>263820</v>
      </c>
      <c r="C46" s="63">
        <v>54301</v>
      </c>
      <c r="D46" s="63">
        <v>318121</v>
      </c>
      <c r="E46" s="64">
        <v>92</v>
      </c>
      <c r="F46" s="64">
        <v>6044</v>
      </c>
      <c r="G46" s="64">
        <v>0</v>
      </c>
      <c r="H46" s="64">
        <v>540</v>
      </c>
      <c r="I46" s="64">
        <v>2612</v>
      </c>
      <c r="J46" s="64">
        <v>9288</v>
      </c>
      <c r="K46" s="63">
        <v>317441</v>
      </c>
      <c r="L46" s="64">
        <v>9263</v>
      </c>
      <c r="M46" s="64">
        <v>92</v>
      </c>
      <c r="N46" s="64">
        <v>3807</v>
      </c>
      <c r="O46" s="64">
        <v>2245</v>
      </c>
      <c r="P46" s="64">
        <v>523</v>
      </c>
      <c r="Q46" s="64">
        <v>933</v>
      </c>
      <c r="R46" s="64">
        <v>0</v>
      </c>
      <c r="S46" s="64">
        <v>702</v>
      </c>
      <c r="T46" s="64">
        <v>681</v>
      </c>
      <c r="U46" s="64">
        <v>0</v>
      </c>
      <c r="V46" s="64">
        <v>0</v>
      </c>
      <c r="W46" s="64">
        <v>0</v>
      </c>
      <c r="X46" s="64">
        <v>0</v>
      </c>
      <c r="Y46" s="64">
        <v>280</v>
      </c>
      <c r="Z46" s="64">
        <v>0</v>
      </c>
    </row>
    <row r="47" spans="1:26" ht="14.45">
      <c r="A47" s="58" t="s">
        <v>85</v>
      </c>
      <c r="B47" s="62">
        <v>88920</v>
      </c>
      <c r="C47" s="63">
        <v>6900</v>
      </c>
      <c r="D47" s="63">
        <v>95820</v>
      </c>
      <c r="E47" s="64">
        <v>0</v>
      </c>
      <c r="F47" s="64">
        <v>2058</v>
      </c>
      <c r="G47" s="64">
        <v>0</v>
      </c>
      <c r="H47" s="64">
        <v>165</v>
      </c>
      <c r="I47" s="64">
        <v>276</v>
      </c>
      <c r="J47" s="64">
        <v>2499</v>
      </c>
      <c r="K47" s="63">
        <v>89210</v>
      </c>
      <c r="L47" s="64">
        <v>2630</v>
      </c>
      <c r="M47" s="64">
        <v>0</v>
      </c>
      <c r="N47" s="64">
        <v>2103</v>
      </c>
      <c r="O47" s="64">
        <v>183</v>
      </c>
      <c r="P47" s="64">
        <v>0</v>
      </c>
      <c r="Q47" s="64">
        <v>344</v>
      </c>
      <c r="R47" s="64">
        <v>0</v>
      </c>
      <c r="S47" s="64">
        <v>0</v>
      </c>
      <c r="T47" s="64">
        <v>0</v>
      </c>
      <c r="U47" s="64">
        <v>0</v>
      </c>
      <c r="V47" s="64">
        <v>0</v>
      </c>
      <c r="W47" s="64">
        <v>0</v>
      </c>
      <c r="X47" s="64">
        <v>0</v>
      </c>
      <c r="Y47" s="64">
        <v>0</v>
      </c>
      <c r="Z47" s="64">
        <v>0</v>
      </c>
    </row>
    <row r="48" spans="1:26" ht="14.45">
      <c r="A48" s="58" t="s">
        <v>86</v>
      </c>
      <c r="B48" s="62">
        <v>96730</v>
      </c>
      <c r="C48" s="63">
        <v>6600</v>
      </c>
      <c r="D48" s="63">
        <v>103330</v>
      </c>
      <c r="E48" s="64">
        <v>378</v>
      </c>
      <c r="F48" s="64">
        <v>1981</v>
      </c>
      <c r="G48" s="64">
        <v>378</v>
      </c>
      <c r="H48" s="64">
        <v>12</v>
      </c>
      <c r="I48" s="64">
        <v>264</v>
      </c>
      <c r="J48" s="64">
        <v>3013</v>
      </c>
      <c r="K48" s="63">
        <v>103015</v>
      </c>
      <c r="L48" s="64">
        <v>3152</v>
      </c>
      <c r="M48" s="64">
        <v>19</v>
      </c>
      <c r="N48" s="64">
        <v>2853</v>
      </c>
      <c r="O48" s="64">
        <v>15</v>
      </c>
      <c r="P48" s="64">
        <v>7</v>
      </c>
      <c r="Q48" s="64">
        <v>258</v>
      </c>
      <c r="R48" s="64">
        <v>0</v>
      </c>
      <c r="S48" s="64">
        <v>0</v>
      </c>
      <c r="T48" s="64">
        <v>0</v>
      </c>
      <c r="U48" s="64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</row>
    <row r="49" spans="1:26" ht="14.45">
      <c r="A49" s="58" t="s">
        <v>87</v>
      </c>
      <c r="B49" s="62">
        <v>191120</v>
      </c>
      <c r="C49" s="63">
        <v>15720</v>
      </c>
      <c r="D49" s="63">
        <v>206840</v>
      </c>
      <c r="E49" s="64">
        <v>0</v>
      </c>
      <c r="F49" s="64">
        <v>4437</v>
      </c>
      <c r="G49" s="64">
        <v>0</v>
      </c>
      <c r="H49" s="64">
        <v>341</v>
      </c>
      <c r="I49" s="64">
        <v>655</v>
      </c>
      <c r="J49" s="64">
        <v>5433</v>
      </c>
      <c r="K49" s="63">
        <v>193005</v>
      </c>
      <c r="L49" s="64">
        <v>5508</v>
      </c>
      <c r="M49" s="64">
        <v>0</v>
      </c>
      <c r="N49" s="64">
        <v>4822</v>
      </c>
      <c r="O49" s="64">
        <v>0</v>
      </c>
      <c r="P49" s="64">
        <v>58</v>
      </c>
      <c r="Q49" s="64">
        <v>497</v>
      </c>
      <c r="R49" s="64">
        <v>0</v>
      </c>
      <c r="S49" s="64">
        <v>0</v>
      </c>
      <c r="T49" s="64">
        <v>131</v>
      </c>
      <c r="U49" s="64">
        <v>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</row>
    <row r="50" spans="1:26" ht="14.45">
      <c r="A50" s="58" t="s">
        <v>88</v>
      </c>
      <c r="B50" s="62">
        <v>49960</v>
      </c>
      <c r="C50" s="63">
        <v>0</v>
      </c>
      <c r="D50" s="63">
        <v>49960</v>
      </c>
      <c r="E50" s="64">
        <v>0</v>
      </c>
      <c r="F50" s="64">
        <v>1249</v>
      </c>
      <c r="G50" s="64">
        <v>0</v>
      </c>
      <c r="H50" s="64">
        <v>0</v>
      </c>
      <c r="I50" s="64">
        <v>0</v>
      </c>
      <c r="J50" s="64">
        <v>1249</v>
      </c>
      <c r="K50" s="63">
        <v>49160</v>
      </c>
      <c r="L50" s="64">
        <v>1347</v>
      </c>
      <c r="M50" s="64">
        <v>6</v>
      </c>
      <c r="N50" s="64">
        <v>1337</v>
      </c>
      <c r="O50" s="64">
        <v>4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64">
        <v>0</v>
      </c>
      <c r="V50" s="64">
        <v>0</v>
      </c>
      <c r="W50" s="64">
        <v>0</v>
      </c>
      <c r="X50" s="64">
        <v>0</v>
      </c>
      <c r="Y50" s="64">
        <v>0</v>
      </c>
      <c r="Z50" s="64">
        <v>0</v>
      </c>
    </row>
    <row r="51" spans="1:26" ht="14.45">
      <c r="A51" s="58" t="s">
        <v>89</v>
      </c>
      <c r="B51" s="62">
        <v>141680</v>
      </c>
      <c r="C51" s="63">
        <v>11148</v>
      </c>
      <c r="D51" s="63">
        <v>152828</v>
      </c>
      <c r="E51" s="64">
        <v>0</v>
      </c>
      <c r="F51" s="64">
        <v>3148</v>
      </c>
      <c r="G51" s="64">
        <v>0</v>
      </c>
      <c r="H51" s="64">
        <v>394</v>
      </c>
      <c r="I51" s="64">
        <v>592</v>
      </c>
      <c r="J51" s="64">
        <v>4134</v>
      </c>
      <c r="K51" s="63">
        <v>150440</v>
      </c>
      <c r="L51" s="64">
        <v>4376</v>
      </c>
      <c r="M51" s="64">
        <v>0</v>
      </c>
      <c r="N51" s="64">
        <v>3468</v>
      </c>
      <c r="O51" s="64">
        <v>0</v>
      </c>
      <c r="P51" s="64">
        <v>315</v>
      </c>
      <c r="Q51" s="64">
        <v>150</v>
      </c>
      <c r="R51" s="64">
        <v>0</v>
      </c>
      <c r="S51" s="64">
        <v>0</v>
      </c>
      <c r="T51" s="64">
        <v>202</v>
      </c>
      <c r="U51" s="64">
        <v>0</v>
      </c>
      <c r="V51" s="64">
        <v>0</v>
      </c>
      <c r="W51" s="64">
        <v>217</v>
      </c>
      <c r="X51" s="64">
        <v>0</v>
      </c>
      <c r="Y51" s="64">
        <v>24</v>
      </c>
      <c r="Z51" s="64">
        <v>0</v>
      </c>
    </row>
    <row r="52" spans="1:26" ht="14.45">
      <c r="A52" s="58" t="s">
        <v>90</v>
      </c>
      <c r="B52" s="62">
        <v>43270</v>
      </c>
      <c r="C52" s="63">
        <v>5250</v>
      </c>
      <c r="D52" s="63">
        <v>48520</v>
      </c>
      <c r="E52" s="64">
        <v>22</v>
      </c>
      <c r="F52" s="64">
        <v>1079</v>
      </c>
      <c r="G52" s="64">
        <v>0</v>
      </c>
      <c r="H52" s="64">
        <v>0</v>
      </c>
      <c r="I52" s="64">
        <v>210</v>
      </c>
      <c r="J52" s="64">
        <v>1311</v>
      </c>
      <c r="K52" s="63">
        <v>45700</v>
      </c>
      <c r="L52" s="64">
        <v>1359</v>
      </c>
      <c r="M52" s="64">
        <v>23</v>
      </c>
      <c r="N52" s="64">
        <v>1126</v>
      </c>
      <c r="O52" s="64">
        <v>0</v>
      </c>
      <c r="P52" s="64">
        <v>0</v>
      </c>
      <c r="Q52" s="64">
        <v>210</v>
      </c>
      <c r="R52" s="64">
        <v>0</v>
      </c>
      <c r="S52" s="64">
        <v>0</v>
      </c>
      <c r="T52" s="64">
        <v>0</v>
      </c>
      <c r="U52" s="64">
        <v>0</v>
      </c>
      <c r="V52" s="64">
        <v>0</v>
      </c>
      <c r="W52" s="64">
        <v>0</v>
      </c>
      <c r="X52" s="64">
        <v>0</v>
      </c>
      <c r="Y52" s="64">
        <v>0</v>
      </c>
      <c r="Z52" s="64">
        <v>0</v>
      </c>
    </row>
    <row r="53" spans="1:26" ht="14.45">
      <c r="A53" s="58" t="s">
        <v>169</v>
      </c>
      <c r="B53" s="62">
        <v>394280</v>
      </c>
      <c r="C53" s="63">
        <v>9780</v>
      </c>
      <c r="D53" s="63">
        <v>404060</v>
      </c>
      <c r="E53" s="64">
        <v>0</v>
      </c>
      <c r="F53" s="64">
        <v>8439</v>
      </c>
      <c r="G53" s="64">
        <v>0</v>
      </c>
      <c r="H53" s="64">
        <v>1418</v>
      </c>
      <c r="I53" s="64">
        <v>489</v>
      </c>
      <c r="J53" s="64">
        <v>10346</v>
      </c>
      <c r="K53" s="63">
        <v>404060</v>
      </c>
      <c r="L53" s="64">
        <v>10346</v>
      </c>
      <c r="M53" s="64">
        <v>0</v>
      </c>
      <c r="N53" s="64">
        <v>8439</v>
      </c>
      <c r="O53" s="64">
        <v>0</v>
      </c>
      <c r="P53" s="64">
        <v>1418</v>
      </c>
      <c r="Q53" s="64">
        <v>0</v>
      </c>
      <c r="R53" s="64">
        <v>0</v>
      </c>
      <c r="S53" s="64">
        <v>0</v>
      </c>
      <c r="T53" s="64">
        <v>489</v>
      </c>
      <c r="U53" s="64">
        <v>0</v>
      </c>
      <c r="V53" s="64">
        <v>0</v>
      </c>
      <c r="W53" s="64">
        <v>0</v>
      </c>
      <c r="X53" s="64">
        <v>0</v>
      </c>
      <c r="Y53" s="64">
        <v>0</v>
      </c>
      <c r="Z53" s="64">
        <v>0</v>
      </c>
    </row>
    <row r="54" spans="1:26" ht="14.45">
      <c r="A54" s="58" t="s">
        <v>92</v>
      </c>
      <c r="B54" s="62">
        <v>32600</v>
      </c>
      <c r="C54" s="63">
        <v>4030</v>
      </c>
      <c r="D54" s="63">
        <v>36630</v>
      </c>
      <c r="E54" s="64">
        <v>0</v>
      </c>
      <c r="F54" s="64">
        <v>815</v>
      </c>
      <c r="G54" s="64">
        <v>0</v>
      </c>
      <c r="H54" s="64">
        <v>0</v>
      </c>
      <c r="I54" s="64">
        <v>258</v>
      </c>
      <c r="J54" s="64">
        <v>1073</v>
      </c>
      <c r="K54" s="63">
        <v>32750</v>
      </c>
      <c r="L54" s="64">
        <v>961</v>
      </c>
      <c r="M54" s="64">
        <v>0</v>
      </c>
      <c r="N54" s="64">
        <v>733</v>
      </c>
      <c r="O54" s="64">
        <v>0</v>
      </c>
      <c r="P54" s="64">
        <v>0</v>
      </c>
      <c r="Q54" s="64">
        <v>0</v>
      </c>
      <c r="R54" s="64">
        <v>0</v>
      </c>
      <c r="S54" s="64">
        <v>129</v>
      </c>
      <c r="T54" s="64">
        <v>32</v>
      </c>
      <c r="U54" s="64">
        <v>0</v>
      </c>
      <c r="V54" s="64">
        <v>0</v>
      </c>
      <c r="W54" s="64">
        <v>0</v>
      </c>
      <c r="X54" s="64">
        <v>20</v>
      </c>
      <c r="Y54" s="64">
        <v>47</v>
      </c>
      <c r="Z54" s="64">
        <v>0</v>
      </c>
    </row>
    <row r="55" spans="1:26" ht="14.45">
      <c r="A55" s="58" t="s">
        <v>93</v>
      </c>
      <c r="B55" s="62">
        <v>62210</v>
      </c>
      <c r="C55" s="63">
        <v>11866</v>
      </c>
      <c r="D55" s="63">
        <v>74076</v>
      </c>
      <c r="E55" s="64">
        <v>330</v>
      </c>
      <c r="F55" s="64">
        <v>0</v>
      </c>
      <c r="G55" s="64">
        <v>1478</v>
      </c>
      <c r="H55" s="64">
        <v>36</v>
      </c>
      <c r="I55" s="64">
        <v>573</v>
      </c>
      <c r="J55" s="64">
        <v>2417</v>
      </c>
      <c r="K55" s="63">
        <v>74076</v>
      </c>
      <c r="L55" s="64">
        <v>2720</v>
      </c>
      <c r="M55" s="64">
        <v>330</v>
      </c>
      <c r="N55" s="64">
        <v>0</v>
      </c>
      <c r="O55" s="64">
        <v>1478</v>
      </c>
      <c r="P55" s="64">
        <v>36</v>
      </c>
      <c r="Q55" s="64">
        <v>285</v>
      </c>
      <c r="R55" s="64">
        <v>0</v>
      </c>
      <c r="S55" s="64">
        <v>103</v>
      </c>
      <c r="T55" s="64">
        <v>30</v>
      </c>
      <c r="U55" s="64">
        <v>0</v>
      </c>
      <c r="V55" s="64">
        <v>24</v>
      </c>
      <c r="W55" s="64">
        <v>230</v>
      </c>
      <c r="X55" s="64">
        <v>0</v>
      </c>
      <c r="Y55" s="64">
        <v>168</v>
      </c>
      <c r="Z55" s="64">
        <v>36</v>
      </c>
    </row>
    <row r="56" spans="1:26" ht="14.45">
      <c r="A56" s="58" t="s">
        <v>94</v>
      </c>
      <c r="B56" s="62">
        <v>61875</v>
      </c>
      <c r="C56" s="63">
        <v>14022</v>
      </c>
      <c r="D56" s="63">
        <v>75897</v>
      </c>
      <c r="E56" s="64">
        <v>1263</v>
      </c>
      <c r="F56" s="64">
        <v>0</v>
      </c>
      <c r="G56" s="64">
        <v>1263</v>
      </c>
      <c r="H56" s="64">
        <v>126</v>
      </c>
      <c r="I56" s="64">
        <v>684</v>
      </c>
      <c r="J56" s="64">
        <v>3336</v>
      </c>
      <c r="K56" s="63">
        <v>70222</v>
      </c>
      <c r="L56" s="64">
        <v>4090</v>
      </c>
      <c r="M56" s="64">
        <v>1805</v>
      </c>
      <c r="N56" s="64">
        <v>35</v>
      </c>
      <c r="O56" s="64">
        <v>1147</v>
      </c>
      <c r="P56" s="64">
        <v>0</v>
      </c>
      <c r="Q56" s="64">
        <v>728</v>
      </c>
      <c r="R56" s="64">
        <v>0</v>
      </c>
      <c r="S56" s="64">
        <v>99</v>
      </c>
      <c r="T56" s="64">
        <v>166</v>
      </c>
      <c r="U56" s="64">
        <v>0</v>
      </c>
      <c r="V56" s="64">
        <v>0</v>
      </c>
      <c r="W56" s="64">
        <v>110</v>
      </c>
      <c r="X56" s="64">
        <v>0</v>
      </c>
      <c r="Y56" s="64">
        <v>0</v>
      </c>
      <c r="Z56" s="64">
        <v>0</v>
      </c>
    </row>
    <row r="57" spans="1:26" ht="14.45">
      <c r="A57" s="58" t="s">
        <v>96</v>
      </c>
      <c r="B57" s="62">
        <v>40560</v>
      </c>
      <c r="C57" s="63">
        <v>2466</v>
      </c>
      <c r="D57" s="63">
        <v>43026</v>
      </c>
      <c r="E57" s="64">
        <v>0</v>
      </c>
      <c r="F57" s="64">
        <v>1008</v>
      </c>
      <c r="G57" s="64">
        <v>0</v>
      </c>
      <c r="H57" s="64">
        <v>6</v>
      </c>
      <c r="I57" s="64">
        <v>141</v>
      </c>
      <c r="J57" s="64">
        <v>1155</v>
      </c>
      <c r="K57" s="63">
        <v>42786</v>
      </c>
      <c r="L57" s="64">
        <v>1324</v>
      </c>
      <c r="M57" s="64">
        <v>0</v>
      </c>
      <c r="N57" s="64">
        <v>1175</v>
      </c>
      <c r="O57" s="64">
        <v>0</v>
      </c>
      <c r="P57" s="64">
        <v>7</v>
      </c>
      <c r="Q57" s="64">
        <v>0</v>
      </c>
      <c r="R57" s="64">
        <v>0</v>
      </c>
      <c r="S57" s="64">
        <v>44</v>
      </c>
      <c r="T57" s="64">
        <v>31</v>
      </c>
      <c r="U57" s="64">
        <v>61</v>
      </c>
      <c r="V57" s="64">
        <v>0</v>
      </c>
      <c r="W57" s="64">
        <v>0</v>
      </c>
      <c r="X57" s="64">
        <v>0</v>
      </c>
      <c r="Y57" s="64">
        <v>6</v>
      </c>
      <c r="Z57" s="64">
        <v>0</v>
      </c>
    </row>
    <row r="58" spans="1:26" ht="14.45">
      <c r="A58" s="58" t="s">
        <v>97</v>
      </c>
      <c r="B58" s="62">
        <v>59115</v>
      </c>
      <c r="C58" s="63">
        <v>3670</v>
      </c>
      <c r="D58" s="63">
        <v>62785</v>
      </c>
      <c r="E58" s="64">
        <v>623</v>
      </c>
      <c r="F58" s="64">
        <v>1400</v>
      </c>
      <c r="G58" s="64">
        <v>0</v>
      </c>
      <c r="H58" s="64">
        <v>350</v>
      </c>
      <c r="I58" s="64">
        <v>315</v>
      </c>
      <c r="J58" s="64">
        <v>2688</v>
      </c>
      <c r="K58" s="63">
        <v>60177</v>
      </c>
      <c r="L58" s="64">
        <v>2517</v>
      </c>
      <c r="M58" s="64">
        <v>549</v>
      </c>
      <c r="N58" s="64">
        <v>1360</v>
      </c>
      <c r="O58" s="64">
        <v>0</v>
      </c>
      <c r="P58" s="64">
        <v>332</v>
      </c>
      <c r="Q58" s="64">
        <v>210</v>
      </c>
      <c r="R58" s="64">
        <v>0</v>
      </c>
      <c r="S58" s="64">
        <v>66</v>
      </c>
      <c r="T58" s="64">
        <v>0</v>
      </c>
      <c r="U58" s="64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</row>
    <row r="59" spans="1:26" ht="14.45">
      <c r="A59" s="58" t="s">
        <v>98</v>
      </c>
      <c r="B59" s="62">
        <v>50945</v>
      </c>
      <c r="C59" s="63">
        <v>6750</v>
      </c>
      <c r="D59" s="63">
        <v>57695</v>
      </c>
      <c r="E59" s="64">
        <v>1021</v>
      </c>
      <c r="F59" s="64">
        <v>0</v>
      </c>
      <c r="G59" s="64">
        <v>1071</v>
      </c>
      <c r="H59" s="64">
        <v>75</v>
      </c>
      <c r="I59" s="64">
        <v>300</v>
      </c>
      <c r="J59" s="64">
        <v>2467</v>
      </c>
      <c r="K59" s="63">
        <v>49865</v>
      </c>
      <c r="L59" s="64">
        <v>2874</v>
      </c>
      <c r="M59" s="64">
        <v>1286</v>
      </c>
      <c r="N59" s="64">
        <v>0</v>
      </c>
      <c r="O59" s="64">
        <v>1067</v>
      </c>
      <c r="P59" s="64">
        <v>76</v>
      </c>
      <c r="Q59" s="64">
        <v>215</v>
      </c>
      <c r="R59" s="64">
        <v>0</v>
      </c>
      <c r="S59" s="64">
        <v>0</v>
      </c>
      <c r="T59" s="64">
        <v>230</v>
      </c>
      <c r="U59" s="64">
        <v>0</v>
      </c>
      <c r="V59" s="64">
        <v>0</v>
      </c>
      <c r="W59" s="64">
        <v>0</v>
      </c>
      <c r="X59" s="64">
        <v>0</v>
      </c>
      <c r="Y59" s="64">
        <v>0</v>
      </c>
      <c r="Z59" s="64">
        <v>0</v>
      </c>
    </row>
    <row r="60" spans="1:26" ht="14.45">
      <c r="A60" s="58" t="s">
        <v>99</v>
      </c>
      <c r="B60" s="62">
        <v>122960</v>
      </c>
      <c r="C60" s="63">
        <v>6949</v>
      </c>
      <c r="D60" s="63">
        <v>129909</v>
      </c>
      <c r="E60" s="64">
        <v>0</v>
      </c>
      <c r="F60" s="64">
        <v>2988</v>
      </c>
      <c r="G60" s="64">
        <v>0</v>
      </c>
      <c r="H60" s="64">
        <v>86</v>
      </c>
      <c r="I60" s="64">
        <v>297</v>
      </c>
      <c r="J60" s="64">
        <v>3371</v>
      </c>
      <c r="K60" s="63">
        <v>127484</v>
      </c>
      <c r="L60" s="64">
        <v>4311</v>
      </c>
      <c r="M60" s="64">
        <v>0</v>
      </c>
      <c r="N60" s="64">
        <v>3992</v>
      </c>
      <c r="O60" s="64">
        <v>0</v>
      </c>
      <c r="P60" s="64">
        <v>35</v>
      </c>
      <c r="Q60" s="64">
        <v>236</v>
      </c>
      <c r="R60" s="64">
        <v>0</v>
      </c>
      <c r="S60" s="64">
        <v>48</v>
      </c>
      <c r="T60" s="64">
        <v>0</v>
      </c>
      <c r="U60" s="64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</row>
    <row r="61" spans="1:26" ht="14.45">
      <c r="A61" s="58" t="s">
        <v>170</v>
      </c>
      <c r="B61" s="62">
        <v>107508</v>
      </c>
      <c r="C61" s="63">
        <v>6525</v>
      </c>
      <c r="D61" s="63">
        <v>114033</v>
      </c>
      <c r="E61" s="64">
        <v>932</v>
      </c>
      <c r="F61" s="64">
        <v>0</v>
      </c>
      <c r="G61" s="64" t="s">
        <v>194</v>
      </c>
      <c r="H61" s="64">
        <v>56</v>
      </c>
      <c r="I61" s="64">
        <v>275</v>
      </c>
      <c r="J61" s="64">
        <v>4159</v>
      </c>
      <c r="K61" s="63">
        <v>113923</v>
      </c>
      <c r="L61" s="64">
        <v>4139</v>
      </c>
      <c r="M61" s="64">
        <v>910</v>
      </c>
      <c r="N61" s="64">
        <v>0</v>
      </c>
      <c r="O61" s="64">
        <v>2896</v>
      </c>
      <c r="P61" s="64">
        <v>56</v>
      </c>
      <c r="Q61" s="64">
        <v>207</v>
      </c>
      <c r="R61" s="64">
        <v>0</v>
      </c>
      <c r="S61" s="64">
        <v>0</v>
      </c>
      <c r="T61" s="64">
        <v>70</v>
      </c>
      <c r="U61" s="64">
        <v>0</v>
      </c>
      <c r="V61" s="64">
        <v>0</v>
      </c>
      <c r="W61" s="64">
        <v>0</v>
      </c>
      <c r="X61" s="64">
        <v>0</v>
      </c>
      <c r="Y61" s="64">
        <v>0</v>
      </c>
      <c r="Z61" s="64">
        <v>0</v>
      </c>
    </row>
    <row r="62" spans="1:26" ht="14.45">
      <c r="A62" s="58" t="s">
        <v>101</v>
      </c>
      <c r="B62" s="62">
        <v>69480</v>
      </c>
      <c r="C62" s="63">
        <v>7075</v>
      </c>
      <c r="D62" s="63">
        <v>76555</v>
      </c>
      <c r="E62" s="64">
        <v>0</v>
      </c>
      <c r="F62" s="64">
        <v>579</v>
      </c>
      <c r="G62" s="64">
        <v>1129</v>
      </c>
      <c r="H62" s="64">
        <v>29</v>
      </c>
      <c r="I62" s="64">
        <v>306</v>
      </c>
      <c r="J62" s="64">
        <v>2043</v>
      </c>
      <c r="K62" s="63">
        <v>76555</v>
      </c>
      <c r="L62" s="64">
        <v>2074</v>
      </c>
      <c r="M62" s="64">
        <v>0</v>
      </c>
      <c r="N62" s="64">
        <v>579</v>
      </c>
      <c r="O62" s="64">
        <v>1159</v>
      </c>
      <c r="P62" s="64">
        <v>29</v>
      </c>
      <c r="Q62" s="64">
        <v>192</v>
      </c>
      <c r="R62" s="64">
        <v>0</v>
      </c>
      <c r="S62" s="64">
        <v>0</v>
      </c>
      <c r="T62" s="64">
        <v>115</v>
      </c>
      <c r="U62" s="64">
        <v>0</v>
      </c>
      <c r="V62" s="64">
        <v>0</v>
      </c>
      <c r="W62" s="64">
        <v>0</v>
      </c>
      <c r="X62" s="64">
        <v>0</v>
      </c>
      <c r="Y62" s="64">
        <v>0</v>
      </c>
      <c r="Z62" s="64">
        <v>0</v>
      </c>
    </row>
    <row r="63" spans="1:26" ht="14.45">
      <c r="A63" s="58" t="s">
        <v>102</v>
      </c>
      <c r="B63" s="62">
        <v>26000</v>
      </c>
      <c r="C63" s="63">
        <v>0</v>
      </c>
      <c r="D63" s="63">
        <v>26000</v>
      </c>
      <c r="E63" s="64">
        <v>0</v>
      </c>
      <c r="F63" s="64">
        <v>650</v>
      </c>
      <c r="G63" s="64">
        <v>0</v>
      </c>
      <c r="H63" s="64">
        <v>0</v>
      </c>
      <c r="I63" s="64">
        <v>0</v>
      </c>
      <c r="J63" s="64">
        <v>650</v>
      </c>
      <c r="K63" s="63">
        <v>25600</v>
      </c>
      <c r="L63" s="64">
        <v>640</v>
      </c>
      <c r="M63" s="64">
        <v>0</v>
      </c>
      <c r="N63" s="64">
        <v>640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64">
        <v>0</v>
      </c>
      <c r="V63" s="64">
        <v>0</v>
      </c>
      <c r="W63" s="64">
        <v>0</v>
      </c>
      <c r="X63" s="64">
        <v>0</v>
      </c>
      <c r="Y63" s="64">
        <v>0</v>
      </c>
      <c r="Z63" s="64">
        <v>0</v>
      </c>
    </row>
    <row r="64" spans="1:26" ht="14.45">
      <c r="A64" s="58" t="s">
        <v>171</v>
      </c>
      <c r="B64" s="62">
        <v>122275</v>
      </c>
      <c r="C64" s="63">
        <v>36861</v>
      </c>
      <c r="D64" s="63">
        <v>159136</v>
      </c>
      <c r="E64" s="64">
        <v>1535</v>
      </c>
      <c r="F64" s="64">
        <v>0</v>
      </c>
      <c r="G64" s="64">
        <v>2807</v>
      </c>
      <c r="H64" s="64">
        <v>58</v>
      </c>
      <c r="I64" s="64">
        <v>1598</v>
      </c>
      <c r="J64" s="64">
        <v>5998</v>
      </c>
      <c r="K64" s="63">
        <v>159136</v>
      </c>
      <c r="L64" s="64">
        <v>6026</v>
      </c>
      <c r="M64" s="64">
        <v>1511</v>
      </c>
      <c r="N64" s="64">
        <v>51</v>
      </c>
      <c r="O64" s="64">
        <v>2807</v>
      </c>
      <c r="P64" s="64">
        <v>58</v>
      </c>
      <c r="Q64" s="64">
        <v>1209</v>
      </c>
      <c r="R64" s="64">
        <v>0</v>
      </c>
      <c r="S64" s="64">
        <v>24</v>
      </c>
      <c r="T64" s="64">
        <v>93</v>
      </c>
      <c r="U64" s="64">
        <v>0</v>
      </c>
      <c r="V64" s="64">
        <v>0</v>
      </c>
      <c r="W64" s="64">
        <v>150</v>
      </c>
      <c r="X64" s="64">
        <v>0</v>
      </c>
      <c r="Y64" s="64">
        <v>119</v>
      </c>
      <c r="Z64" s="64">
        <v>4</v>
      </c>
    </row>
    <row r="65" spans="1:26" ht="14.45">
      <c r="A65" s="58" t="s">
        <v>104</v>
      </c>
      <c r="B65" s="62">
        <v>76970</v>
      </c>
      <c r="C65" s="63">
        <v>19656</v>
      </c>
      <c r="D65" s="63">
        <v>96626</v>
      </c>
      <c r="E65" s="64">
        <v>1738</v>
      </c>
      <c r="F65" s="64">
        <v>769</v>
      </c>
      <c r="G65" s="64">
        <v>866</v>
      </c>
      <c r="H65" s="64">
        <v>72</v>
      </c>
      <c r="I65" s="64">
        <v>807</v>
      </c>
      <c r="J65" s="64">
        <v>4252</v>
      </c>
      <c r="K65" s="63">
        <v>96626</v>
      </c>
      <c r="L65" s="64">
        <v>4288</v>
      </c>
      <c r="M65" s="64">
        <v>1738</v>
      </c>
      <c r="N65" s="64">
        <v>768</v>
      </c>
      <c r="O65" s="64">
        <v>866</v>
      </c>
      <c r="P65" s="64">
        <v>72</v>
      </c>
      <c r="Q65" s="64">
        <v>755</v>
      </c>
      <c r="R65" s="64">
        <v>0</v>
      </c>
      <c r="S65" s="64">
        <v>8</v>
      </c>
      <c r="T65" s="64">
        <v>64</v>
      </c>
      <c r="U65" s="64">
        <v>0</v>
      </c>
      <c r="V65" s="64">
        <v>0</v>
      </c>
      <c r="W65" s="64">
        <v>17</v>
      </c>
      <c r="X65" s="64">
        <v>0</v>
      </c>
      <c r="Y65" s="64">
        <v>0</v>
      </c>
      <c r="Z65" s="64">
        <v>0</v>
      </c>
    </row>
    <row r="66" spans="1:26" ht="14.45">
      <c r="A66" s="58" t="s">
        <v>172</v>
      </c>
      <c r="B66" s="62">
        <v>6560</v>
      </c>
      <c r="C66" s="63">
        <v>0</v>
      </c>
      <c r="D66" s="63">
        <v>6560</v>
      </c>
      <c r="E66" s="64">
        <v>0</v>
      </c>
      <c r="F66" s="64">
        <v>164</v>
      </c>
      <c r="G66" s="64">
        <v>0</v>
      </c>
      <c r="H66" s="64">
        <v>0</v>
      </c>
      <c r="I66" s="64">
        <v>0</v>
      </c>
      <c r="J66" s="64">
        <v>164</v>
      </c>
      <c r="K66" s="63">
        <v>6440</v>
      </c>
      <c r="L66" s="64">
        <v>164</v>
      </c>
      <c r="M66" s="64">
        <v>0</v>
      </c>
      <c r="N66" s="64">
        <v>164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64">
        <v>0</v>
      </c>
      <c r="V66" s="64">
        <v>0</v>
      </c>
      <c r="W66" s="64">
        <v>0</v>
      </c>
      <c r="X66" s="64">
        <v>0</v>
      </c>
      <c r="Y66" s="64">
        <v>0</v>
      </c>
      <c r="Z66" s="64">
        <v>0</v>
      </c>
    </row>
    <row r="67" spans="1:26" ht="14.45">
      <c r="A67" s="58" t="s">
        <v>106</v>
      </c>
      <c r="B67" s="62">
        <v>50075</v>
      </c>
      <c r="C67" s="63">
        <v>4225</v>
      </c>
      <c r="D67" s="63">
        <v>54300</v>
      </c>
      <c r="E67" s="64">
        <v>495</v>
      </c>
      <c r="F67" s="64">
        <v>0</v>
      </c>
      <c r="G67" s="64">
        <v>1137</v>
      </c>
      <c r="H67" s="64">
        <v>53</v>
      </c>
      <c r="I67" s="64">
        <v>181</v>
      </c>
      <c r="J67" s="64">
        <v>1866</v>
      </c>
      <c r="K67" s="63">
        <v>54300</v>
      </c>
      <c r="L67" s="64">
        <v>1866</v>
      </c>
      <c r="M67" s="64">
        <v>495</v>
      </c>
      <c r="N67" s="64">
        <v>0</v>
      </c>
      <c r="O67" s="64">
        <v>1137</v>
      </c>
      <c r="P67" s="64">
        <v>53</v>
      </c>
      <c r="Q67" s="64">
        <v>121</v>
      </c>
      <c r="R67" s="64">
        <v>0</v>
      </c>
      <c r="S67" s="64">
        <v>0</v>
      </c>
      <c r="T67" s="64">
        <v>60</v>
      </c>
      <c r="U67" s="64">
        <v>0</v>
      </c>
      <c r="V67" s="64">
        <v>0</v>
      </c>
      <c r="W67" s="64">
        <v>0</v>
      </c>
      <c r="X67" s="64">
        <v>0</v>
      </c>
      <c r="Y67" s="64">
        <v>0</v>
      </c>
      <c r="Z67" s="64">
        <v>0</v>
      </c>
    </row>
    <row r="68" spans="1:26" ht="14.45">
      <c r="A68" s="58" t="s">
        <v>107</v>
      </c>
      <c r="B68" s="62">
        <v>65880</v>
      </c>
      <c r="C68" s="63">
        <v>0</v>
      </c>
      <c r="D68" s="63">
        <v>65880</v>
      </c>
      <c r="E68" s="64">
        <v>0</v>
      </c>
      <c r="F68" s="64">
        <v>1625</v>
      </c>
      <c r="G68" s="64">
        <v>0</v>
      </c>
      <c r="H68" s="64">
        <v>22</v>
      </c>
      <c r="I68" s="64">
        <v>0</v>
      </c>
      <c r="J68" s="64">
        <v>1647</v>
      </c>
      <c r="K68" s="63">
        <v>64360</v>
      </c>
      <c r="L68" s="64">
        <v>1609</v>
      </c>
      <c r="M68" s="64">
        <v>0</v>
      </c>
      <c r="N68" s="64">
        <v>1587</v>
      </c>
      <c r="O68" s="64">
        <v>0</v>
      </c>
      <c r="P68" s="64">
        <v>22</v>
      </c>
      <c r="Q68" s="64">
        <v>0</v>
      </c>
      <c r="R68" s="64">
        <v>0</v>
      </c>
      <c r="S68" s="64">
        <v>0</v>
      </c>
      <c r="T68" s="64">
        <v>0</v>
      </c>
      <c r="U68" s="64">
        <v>0</v>
      </c>
      <c r="V68" s="64">
        <v>0</v>
      </c>
      <c r="W68" s="64">
        <v>0</v>
      </c>
      <c r="X68" s="64">
        <v>0</v>
      </c>
      <c r="Y68" s="64">
        <v>0</v>
      </c>
      <c r="Z68" s="64">
        <v>0</v>
      </c>
    </row>
    <row r="69" spans="1:26" ht="14.45">
      <c r="A69" s="58" t="s">
        <v>108</v>
      </c>
      <c r="B69" s="62">
        <v>49010</v>
      </c>
      <c r="C69" s="63">
        <v>1424</v>
      </c>
      <c r="D69" s="63">
        <v>50434</v>
      </c>
      <c r="E69" s="64">
        <v>10</v>
      </c>
      <c r="F69" s="64">
        <v>1018</v>
      </c>
      <c r="G69" s="64">
        <v>0</v>
      </c>
      <c r="H69" s="64">
        <v>206</v>
      </c>
      <c r="I69" s="64">
        <v>78</v>
      </c>
      <c r="J69" s="64">
        <v>1312</v>
      </c>
      <c r="K69" s="63">
        <v>50430</v>
      </c>
      <c r="L69" s="64">
        <v>1515</v>
      </c>
      <c r="M69" s="64">
        <v>41</v>
      </c>
      <c r="N69" s="64">
        <v>1217</v>
      </c>
      <c r="O69" s="64">
        <v>0</v>
      </c>
      <c r="P69" s="64">
        <v>210</v>
      </c>
      <c r="Q69" s="64">
        <v>0</v>
      </c>
      <c r="R69" s="64">
        <v>0</v>
      </c>
      <c r="S69" s="64">
        <v>0</v>
      </c>
      <c r="T69" s="64">
        <v>47</v>
      </c>
      <c r="U69" s="64">
        <v>0</v>
      </c>
      <c r="V69" s="64">
        <v>0</v>
      </c>
      <c r="W69" s="64">
        <v>0</v>
      </c>
      <c r="X69" s="64">
        <v>0</v>
      </c>
      <c r="Y69" s="64">
        <v>0</v>
      </c>
      <c r="Z69" s="64">
        <v>0</v>
      </c>
    </row>
    <row r="70" spans="1:26" ht="14.45">
      <c r="A70" s="58" t="s">
        <v>109</v>
      </c>
      <c r="B70" s="62">
        <v>50020</v>
      </c>
      <c r="C70" s="63">
        <v>3649</v>
      </c>
      <c r="D70" s="63">
        <v>53669</v>
      </c>
      <c r="E70" s="64">
        <v>356</v>
      </c>
      <c r="F70" s="64">
        <v>1188</v>
      </c>
      <c r="G70" s="64">
        <v>0</v>
      </c>
      <c r="H70" s="64">
        <v>18</v>
      </c>
      <c r="I70" s="64">
        <v>151</v>
      </c>
      <c r="J70" s="64">
        <v>1713</v>
      </c>
      <c r="K70" s="63">
        <v>53669</v>
      </c>
      <c r="L70" s="64">
        <v>1792</v>
      </c>
      <c r="M70" s="64">
        <v>361</v>
      </c>
      <c r="N70" s="64">
        <v>1209</v>
      </c>
      <c r="O70" s="64">
        <v>0</v>
      </c>
      <c r="P70" s="64">
        <v>18</v>
      </c>
      <c r="Q70" s="64">
        <v>186</v>
      </c>
      <c r="R70" s="64">
        <v>0</v>
      </c>
      <c r="S70" s="64">
        <v>18</v>
      </c>
      <c r="T70" s="64">
        <v>0</v>
      </c>
      <c r="U70" s="64">
        <v>0</v>
      </c>
      <c r="V70" s="64">
        <v>0</v>
      </c>
      <c r="W70" s="64">
        <v>0</v>
      </c>
      <c r="X70" s="64">
        <v>0</v>
      </c>
      <c r="Y70" s="64">
        <v>0</v>
      </c>
      <c r="Z70" s="64">
        <v>0</v>
      </c>
    </row>
    <row r="71" spans="1:26" ht="14.45">
      <c r="A71" s="58" t="s">
        <v>110</v>
      </c>
      <c r="B71" s="62">
        <v>53760</v>
      </c>
      <c r="C71" s="63">
        <v>0</v>
      </c>
      <c r="D71" s="63">
        <v>53760</v>
      </c>
      <c r="E71" s="64">
        <v>0</v>
      </c>
      <c r="F71" s="64">
        <v>0</v>
      </c>
      <c r="G71" s="64">
        <v>1344</v>
      </c>
      <c r="H71" s="64">
        <v>0</v>
      </c>
      <c r="I71" s="64">
        <v>0</v>
      </c>
      <c r="J71" s="64">
        <v>1344</v>
      </c>
      <c r="K71" s="63">
        <v>53760</v>
      </c>
      <c r="L71" s="64">
        <v>1420</v>
      </c>
      <c r="M71" s="64">
        <v>3</v>
      </c>
      <c r="N71" s="64">
        <v>1417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64">
        <v>0</v>
      </c>
      <c r="V71" s="64">
        <v>0</v>
      </c>
      <c r="W71" s="64">
        <v>0</v>
      </c>
      <c r="X71" s="64">
        <v>0</v>
      </c>
      <c r="Y71" s="64">
        <v>0</v>
      </c>
      <c r="Z71" s="64">
        <v>0</v>
      </c>
    </row>
    <row r="72" spans="1:26" ht="14.45">
      <c r="A72" s="58" t="s">
        <v>111</v>
      </c>
      <c r="B72" s="62">
        <v>38120</v>
      </c>
      <c r="C72" s="63">
        <v>2736</v>
      </c>
      <c r="D72" s="63">
        <v>40856</v>
      </c>
      <c r="E72" s="64">
        <v>0</v>
      </c>
      <c r="F72" s="64">
        <v>866</v>
      </c>
      <c r="G72" s="64">
        <v>0</v>
      </c>
      <c r="H72" s="64">
        <v>87</v>
      </c>
      <c r="I72" s="64">
        <v>144</v>
      </c>
      <c r="J72" s="64">
        <v>1097</v>
      </c>
      <c r="K72" s="63">
        <v>38150</v>
      </c>
      <c r="L72" s="64">
        <v>1028</v>
      </c>
      <c r="M72" s="64">
        <v>0</v>
      </c>
      <c r="N72" s="64">
        <v>851</v>
      </c>
      <c r="O72" s="64">
        <v>20</v>
      </c>
      <c r="P72" s="64">
        <v>15</v>
      </c>
      <c r="Q72" s="64">
        <v>0</v>
      </c>
      <c r="R72" s="64">
        <v>0</v>
      </c>
      <c r="S72" s="64">
        <v>55</v>
      </c>
      <c r="T72" s="64">
        <v>87</v>
      </c>
      <c r="U72" s="64">
        <v>0</v>
      </c>
      <c r="V72" s="64">
        <v>0</v>
      </c>
      <c r="W72" s="64">
        <v>0</v>
      </c>
      <c r="X72" s="64">
        <v>0</v>
      </c>
      <c r="Y72" s="64">
        <v>0</v>
      </c>
      <c r="Z72" s="64">
        <v>0</v>
      </c>
    </row>
    <row r="73" spans="1:26" ht="14.45">
      <c r="A73" s="58" t="s">
        <v>112</v>
      </c>
      <c r="B73" s="62">
        <v>36600</v>
      </c>
      <c r="C73" s="63">
        <v>0</v>
      </c>
      <c r="D73" s="63">
        <v>36600</v>
      </c>
      <c r="E73" s="64">
        <v>0</v>
      </c>
      <c r="F73" s="64">
        <v>863</v>
      </c>
      <c r="G73" s="64">
        <v>0</v>
      </c>
      <c r="H73" s="64">
        <v>52</v>
      </c>
      <c r="I73" s="64">
        <v>0</v>
      </c>
      <c r="J73" s="64">
        <v>915</v>
      </c>
      <c r="K73" s="63">
        <v>36600</v>
      </c>
      <c r="L73" s="64">
        <v>915</v>
      </c>
      <c r="M73" s="64">
        <v>0</v>
      </c>
      <c r="N73" s="64">
        <v>864</v>
      </c>
      <c r="O73" s="64">
        <v>0</v>
      </c>
      <c r="P73" s="64">
        <v>51</v>
      </c>
      <c r="Q73" s="64">
        <v>0</v>
      </c>
      <c r="R73" s="64">
        <v>0</v>
      </c>
      <c r="S73" s="64">
        <v>0</v>
      </c>
      <c r="T73" s="64">
        <v>0</v>
      </c>
      <c r="U73" s="64">
        <v>0</v>
      </c>
      <c r="V73" s="64">
        <v>0</v>
      </c>
      <c r="W73" s="64">
        <v>0</v>
      </c>
      <c r="X73" s="64">
        <v>0</v>
      </c>
      <c r="Y73" s="64">
        <v>0</v>
      </c>
      <c r="Z73" s="64">
        <v>0</v>
      </c>
    </row>
    <row r="74" spans="1:26" ht="14.45">
      <c r="A74" s="58" t="s">
        <v>113</v>
      </c>
      <c r="B74" s="62">
        <v>11740</v>
      </c>
      <c r="C74" s="63">
        <v>2357</v>
      </c>
      <c r="D74" s="63">
        <v>14097</v>
      </c>
      <c r="E74" s="64">
        <v>20</v>
      </c>
      <c r="F74" s="64">
        <v>271</v>
      </c>
      <c r="G74" s="64">
        <v>0</v>
      </c>
      <c r="H74" s="64">
        <v>20</v>
      </c>
      <c r="I74" s="64">
        <v>100</v>
      </c>
      <c r="J74" s="64">
        <v>411</v>
      </c>
      <c r="K74" s="63">
        <v>14097</v>
      </c>
      <c r="L74" s="64">
        <v>810</v>
      </c>
      <c r="M74" s="64">
        <v>24</v>
      </c>
      <c r="N74" s="64">
        <v>460</v>
      </c>
      <c r="O74" s="64">
        <v>0</v>
      </c>
      <c r="P74" s="64">
        <v>41</v>
      </c>
      <c r="Q74" s="64">
        <v>134</v>
      </c>
      <c r="R74" s="64">
        <v>0</v>
      </c>
      <c r="S74" s="64">
        <v>0</v>
      </c>
      <c r="T74" s="64">
        <v>32</v>
      </c>
      <c r="U74" s="64">
        <v>0</v>
      </c>
      <c r="V74" s="64">
        <v>0</v>
      </c>
      <c r="W74" s="64">
        <v>0</v>
      </c>
      <c r="X74" s="64">
        <v>117</v>
      </c>
      <c r="Y74" s="64">
        <v>0</v>
      </c>
      <c r="Z74" s="64">
        <v>2</v>
      </c>
    </row>
    <row r="75" spans="1:26" ht="14.45">
      <c r="A75" s="58" t="s">
        <v>114</v>
      </c>
      <c r="B75" s="62">
        <v>41280</v>
      </c>
      <c r="C75" s="63">
        <v>1944</v>
      </c>
      <c r="D75" s="63">
        <v>43224</v>
      </c>
      <c r="E75" s="64">
        <v>0</v>
      </c>
      <c r="F75" s="64">
        <v>1032</v>
      </c>
      <c r="G75" s="64">
        <v>0</v>
      </c>
      <c r="H75" s="64">
        <v>0</v>
      </c>
      <c r="I75" s="64">
        <v>108</v>
      </c>
      <c r="J75" s="64">
        <v>1140</v>
      </c>
      <c r="K75" s="63">
        <v>43224</v>
      </c>
      <c r="L75" s="64">
        <v>1146</v>
      </c>
      <c r="M75" s="64">
        <v>0</v>
      </c>
      <c r="N75" s="64">
        <v>1037</v>
      </c>
      <c r="O75" s="64">
        <v>0</v>
      </c>
      <c r="P75" s="64">
        <v>0</v>
      </c>
      <c r="Q75" s="64">
        <v>0</v>
      </c>
      <c r="R75" s="64">
        <v>0</v>
      </c>
      <c r="S75" s="64">
        <v>109</v>
      </c>
      <c r="T75" s="64">
        <v>0</v>
      </c>
      <c r="U75" s="64">
        <v>0</v>
      </c>
      <c r="V75" s="64">
        <v>0</v>
      </c>
      <c r="W75" s="64">
        <v>0</v>
      </c>
      <c r="X75" s="64">
        <v>0</v>
      </c>
      <c r="Y75" s="64">
        <v>0</v>
      </c>
      <c r="Z75" s="64">
        <v>0</v>
      </c>
    </row>
    <row r="76" spans="1:26" ht="14.45">
      <c r="A76" s="58" t="s">
        <v>115</v>
      </c>
      <c r="B76" s="62">
        <v>21760</v>
      </c>
      <c r="C76" s="63">
        <v>1700</v>
      </c>
      <c r="D76" s="63">
        <v>23460</v>
      </c>
      <c r="E76" s="64">
        <v>0</v>
      </c>
      <c r="F76" s="64">
        <v>544</v>
      </c>
      <c r="G76" s="64">
        <v>0</v>
      </c>
      <c r="H76" s="64">
        <v>0</v>
      </c>
      <c r="I76" s="64">
        <v>68</v>
      </c>
      <c r="J76" s="64">
        <v>612</v>
      </c>
      <c r="K76" s="63">
        <v>22935</v>
      </c>
      <c r="L76" s="64">
        <v>629</v>
      </c>
      <c r="M76" s="64">
        <v>0</v>
      </c>
      <c r="N76" s="64">
        <v>566</v>
      </c>
      <c r="O76" s="64">
        <v>0</v>
      </c>
      <c r="P76" s="64">
        <v>0</v>
      </c>
      <c r="Q76" s="64">
        <v>63</v>
      </c>
      <c r="R76" s="64">
        <v>0</v>
      </c>
      <c r="S76" s="64">
        <v>0</v>
      </c>
      <c r="T76" s="64">
        <v>0</v>
      </c>
      <c r="U76" s="64">
        <v>0</v>
      </c>
      <c r="V76" s="64">
        <v>0</v>
      </c>
      <c r="W76" s="64">
        <v>0</v>
      </c>
      <c r="X76" s="64">
        <v>0</v>
      </c>
      <c r="Y76" s="64">
        <v>0</v>
      </c>
      <c r="Z76" s="64">
        <v>0</v>
      </c>
    </row>
    <row r="77" spans="1:26" ht="14.45">
      <c r="A77" s="58" t="s">
        <v>116</v>
      </c>
      <c r="B77" s="62">
        <v>61440</v>
      </c>
      <c r="C77" s="63">
        <v>5800</v>
      </c>
      <c r="D77" s="63">
        <v>67240</v>
      </c>
      <c r="E77" s="64">
        <v>0</v>
      </c>
      <c r="F77" s="64">
        <v>1486</v>
      </c>
      <c r="G77" s="64">
        <v>0</v>
      </c>
      <c r="H77" s="64">
        <v>50</v>
      </c>
      <c r="I77" s="64">
        <v>290</v>
      </c>
      <c r="J77" s="64">
        <v>1826</v>
      </c>
      <c r="K77" s="63">
        <v>63960</v>
      </c>
      <c r="L77" s="64">
        <v>1775</v>
      </c>
      <c r="M77" s="64">
        <v>0</v>
      </c>
      <c r="N77" s="64">
        <v>1452</v>
      </c>
      <c r="O77" s="64">
        <v>6</v>
      </c>
      <c r="P77" s="64">
        <v>47</v>
      </c>
      <c r="Q77" s="64">
        <v>0</v>
      </c>
      <c r="R77" s="64">
        <v>0</v>
      </c>
      <c r="S77" s="64">
        <v>0</v>
      </c>
      <c r="T77" s="64">
        <v>270</v>
      </c>
      <c r="U77" s="64">
        <v>0</v>
      </c>
      <c r="V77" s="64">
        <v>0</v>
      </c>
      <c r="W77" s="64">
        <v>0</v>
      </c>
      <c r="X77" s="64">
        <v>0</v>
      </c>
      <c r="Y77" s="64">
        <v>0</v>
      </c>
      <c r="Z77" s="64">
        <v>0</v>
      </c>
    </row>
    <row r="78" spans="1:26" ht="14.45">
      <c r="A78" s="58" t="s">
        <v>117</v>
      </c>
      <c r="B78" s="62">
        <v>61696</v>
      </c>
      <c r="C78" s="63">
        <v>1846</v>
      </c>
      <c r="D78" s="63">
        <v>63542</v>
      </c>
      <c r="E78" s="64">
        <v>520</v>
      </c>
      <c r="F78" s="64">
        <v>1600</v>
      </c>
      <c r="G78" s="64">
        <v>0</v>
      </c>
      <c r="H78" s="64">
        <v>56</v>
      </c>
      <c r="I78" s="64">
        <v>111</v>
      </c>
      <c r="J78" s="64">
        <v>2287</v>
      </c>
      <c r="K78" s="63">
        <v>61832</v>
      </c>
      <c r="L78" s="64">
        <v>2182</v>
      </c>
      <c r="M78" s="64">
        <v>454</v>
      </c>
      <c r="N78" s="64">
        <v>1558</v>
      </c>
      <c r="O78" s="64">
        <v>0</v>
      </c>
      <c r="P78" s="64">
        <v>57</v>
      </c>
      <c r="Q78" s="64">
        <v>0</v>
      </c>
      <c r="R78" s="64">
        <v>0</v>
      </c>
      <c r="S78" s="64">
        <v>52</v>
      </c>
      <c r="T78" s="64">
        <v>0</v>
      </c>
      <c r="U78" s="64">
        <v>0</v>
      </c>
      <c r="V78" s="64">
        <v>1</v>
      </c>
      <c r="W78" s="64">
        <v>0</v>
      </c>
      <c r="X78" s="64">
        <v>0</v>
      </c>
      <c r="Y78" s="64">
        <v>60</v>
      </c>
      <c r="Z78" s="64">
        <v>0</v>
      </c>
    </row>
    <row r="79" spans="1:26" ht="14.45">
      <c r="A79" s="58" t="s">
        <v>118</v>
      </c>
      <c r="B79" s="62">
        <v>15720</v>
      </c>
      <c r="C79" s="63">
        <v>12895</v>
      </c>
      <c r="D79" s="63">
        <v>28615</v>
      </c>
      <c r="E79" s="64">
        <v>0</v>
      </c>
      <c r="F79" s="64">
        <v>364</v>
      </c>
      <c r="G79" s="64">
        <v>0</v>
      </c>
      <c r="H79" s="64">
        <v>29</v>
      </c>
      <c r="I79" s="64">
        <v>571</v>
      </c>
      <c r="J79" s="64">
        <v>964</v>
      </c>
      <c r="K79" s="63">
        <v>28615</v>
      </c>
      <c r="L79" s="64">
        <v>1007</v>
      </c>
      <c r="M79" s="64">
        <v>10</v>
      </c>
      <c r="N79" s="64">
        <v>367</v>
      </c>
      <c r="O79" s="64">
        <v>0</v>
      </c>
      <c r="P79" s="64">
        <v>30</v>
      </c>
      <c r="Q79" s="64">
        <v>300</v>
      </c>
      <c r="R79" s="64">
        <v>0</v>
      </c>
      <c r="S79" s="64">
        <v>0</v>
      </c>
      <c r="T79" s="64">
        <v>300</v>
      </c>
      <c r="U79" s="64">
        <v>0</v>
      </c>
      <c r="V79" s="64">
        <v>0</v>
      </c>
      <c r="W79" s="64">
        <v>0</v>
      </c>
      <c r="X79" s="64">
        <v>0</v>
      </c>
      <c r="Y79" s="64">
        <v>0</v>
      </c>
      <c r="Z79" s="64">
        <v>0</v>
      </c>
    </row>
    <row r="80" spans="1:26" ht="14.45">
      <c r="A80" s="58" t="s">
        <v>119</v>
      </c>
      <c r="B80" s="62">
        <v>88725</v>
      </c>
      <c r="C80" s="63">
        <v>31022</v>
      </c>
      <c r="D80" s="63">
        <v>119747</v>
      </c>
      <c r="E80" s="64">
        <v>1705</v>
      </c>
      <c r="F80" s="64">
        <v>0</v>
      </c>
      <c r="G80" s="64">
        <v>1705</v>
      </c>
      <c r="H80" s="64">
        <v>300</v>
      </c>
      <c r="I80" s="64">
        <v>1471</v>
      </c>
      <c r="J80" s="64">
        <v>5181</v>
      </c>
      <c r="K80" s="63">
        <v>118467</v>
      </c>
      <c r="L80" s="64">
        <v>6574</v>
      </c>
      <c r="M80" s="64">
        <v>2516</v>
      </c>
      <c r="N80" s="64">
        <v>0</v>
      </c>
      <c r="O80" s="64">
        <v>2131</v>
      </c>
      <c r="P80" s="64">
        <v>317</v>
      </c>
      <c r="Q80" s="64">
        <v>444</v>
      </c>
      <c r="R80" s="64">
        <v>0</v>
      </c>
      <c r="S80" s="64">
        <v>225</v>
      </c>
      <c r="T80" s="64">
        <v>862</v>
      </c>
      <c r="U80" s="64">
        <v>0</v>
      </c>
      <c r="V80" s="64">
        <v>12</v>
      </c>
      <c r="W80" s="64">
        <v>67</v>
      </c>
      <c r="X80" s="64">
        <v>0</v>
      </c>
      <c r="Y80" s="64">
        <v>0</v>
      </c>
      <c r="Z80" s="64">
        <v>0</v>
      </c>
    </row>
    <row r="81" spans="1:26" ht="14.45">
      <c r="A81" s="58" t="s">
        <v>120</v>
      </c>
      <c r="B81" s="62">
        <v>78920</v>
      </c>
      <c r="C81" s="63">
        <v>0</v>
      </c>
      <c r="D81" s="63">
        <v>78920</v>
      </c>
      <c r="E81" s="64">
        <v>0</v>
      </c>
      <c r="F81" s="64">
        <v>1973</v>
      </c>
      <c r="G81" s="64">
        <v>0</v>
      </c>
      <c r="H81" s="64">
        <v>0</v>
      </c>
      <c r="I81" s="64">
        <v>0</v>
      </c>
      <c r="J81" s="64">
        <v>1973</v>
      </c>
      <c r="K81" s="63">
        <v>75320</v>
      </c>
      <c r="L81" s="64">
        <v>1962</v>
      </c>
      <c r="M81" s="64">
        <v>0</v>
      </c>
      <c r="N81" s="64">
        <v>1962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64">
        <v>0</v>
      </c>
      <c r="V81" s="64">
        <v>0</v>
      </c>
      <c r="W81" s="64">
        <v>0</v>
      </c>
      <c r="X81" s="64">
        <v>0</v>
      </c>
      <c r="Y81" s="64">
        <v>0</v>
      </c>
      <c r="Z81" s="64">
        <v>0</v>
      </c>
    </row>
    <row r="82" spans="1:26" ht="14.45">
      <c r="A82" s="58" t="s">
        <v>121</v>
      </c>
      <c r="B82" s="62">
        <v>97140</v>
      </c>
      <c r="C82" s="63">
        <v>16182</v>
      </c>
      <c r="D82" s="63">
        <v>113322</v>
      </c>
      <c r="E82" s="64">
        <v>1012</v>
      </c>
      <c r="F82" s="64">
        <v>1941</v>
      </c>
      <c r="G82" s="64">
        <v>0</v>
      </c>
      <c r="H82" s="64">
        <v>361</v>
      </c>
      <c r="I82" s="64">
        <v>868</v>
      </c>
      <c r="J82" s="64">
        <v>4182</v>
      </c>
      <c r="K82" s="63">
        <v>113322</v>
      </c>
      <c r="L82" s="64">
        <v>4547</v>
      </c>
      <c r="M82" s="64">
        <v>1017</v>
      </c>
      <c r="N82" s="64">
        <v>2014</v>
      </c>
      <c r="O82" s="64">
        <v>19</v>
      </c>
      <c r="P82" s="64">
        <v>369</v>
      </c>
      <c r="Q82" s="64">
        <v>186</v>
      </c>
      <c r="R82" s="64">
        <v>0</v>
      </c>
      <c r="S82" s="64">
        <v>196</v>
      </c>
      <c r="T82" s="64">
        <v>86</v>
      </c>
      <c r="U82" s="64">
        <v>0</v>
      </c>
      <c r="V82" s="64">
        <v>0</v>
      </c>
      <c r="W82" s="64">
        <v>289</v>
      </c>
      <c r="X82" s="64">
        <v>92</v>
      </c>
      <c r="Y82" s="64">
        <v>140</v>
      </c>
      <c r="Z82" s="64">
        <v>139</v>
      </c>
    </row>
    <row r="83" spans="1:26" ht="14.45">
      <c r="A83" s="58" t="s">
        <v>122</v>
      </c>
      <c r="B83" s="62">
        <v>50850</v>
      </c>
      <c r="C83" s="63">
        <v>12205</v>
      </c>
      <c r="D83" s="63">
        <v>63055</v>
      </c>
      <c r="E83" s="64">
        <v>1130</v>
      </c>
      <c r="F83" s="64">
        <v>0</v>
      </c>
      <c r="G83" s="64">
        <v>1130</v>
      </c>
      <c r="H83" s="64">
        <v>0</v>
      </c>
      <c r="I83" s="64">
        <v>514</v>
      </c>
      <c r="J83" s="64">
        <v>2774</v>
      </c>
      <c r="K83" s="63">
        <v>63055</v>
      </c>
      <c r="L83" s="64">
        <v>3309</v>
      </c>
      <c r="M83" s="64">
        <v>1271</v>
      </c>
      <c r="N83" s="64">
        <v>0</v>
      </c>
      <c r="O83" s="64">
        <v>1247</v>
      </c>
      <c r="P83" s="64">
        <v>0</v>
      </c>
      <c r="Q83" s="64">
        <v>659</v>
      </c>
      <c r="R83" s="64">
        <v>0</v>
      </c>
      <c r="S83" s="64">
        <v>0</v>
      </c>
      <c r="T83" s="64">
        <v>132</v>
      </c>
      <c r="U83" s="64">
        <v>0</v>
      </c>
      <c r="V83" s="64">
        <v>0</v>
      </c>
      <c r="W83" s="64">
        <v>0</v>
      </c>
      <c r="X83" s="64">
        <v>0</v>
      </c>
      <c r="Y83" s="64">
        <v>0</v>
      </c>
      <c r="Z83" s="64">
        <v>0</v>
      </c>
    </row>
    <row r="84" spans="1:26" ht="14.45">
      <c r="A84" s="58" t="s">
        <v>123</v>
      </c>
      <c r="B84" s="62">
        <v>60065</v>
      </c>
      <c r="C84" s="63">
        <v>7302</v>
      </c>
      <c r="D84" s="63">
        <v>67367</v>
      </c>
      <c r="E84" s="64">
        <v>845</v>
      </c>
      <c r="F84" s="64">
        <v>1296</v>
      </c>
      <c r="G84" s="64">
        <v>0</v>
      </c>
      <c r="H84" s="64">
        <v>100</v>
      </c>
      <c r="I84" s="64">
        <v>400</v>
      </c>
      <c r="J84" s="64">
        <v>2641</v>
      </c>
      <c r="K84" s="63">
        <v>67145</v>
      </c>
      <c r="L84" s="64">
        <v>2715</v>
      </c>
      <c r="M84" s="64">
        <v>851</v>
      </c>
      <c r="N84" s="64">
        <v>1368</v>
      </c>
      <c r="O84" s="64">
        <v>0</v>
      </c>
      <c r="P84" s="64">
        <v>100</v>
      </c>
      <c r="Q84" s="64">
        <v>0</v>
      </c>
      <c r="R84" s="64">
        <v>0</v>
      </c>
      <c r="S84" s="64">
        <v>171</v>
      </c>
      <c r="T84" s="64">
        <v>138</v>
      </c>
      <c r="U84" s="64">
        <v>0</v>
      </c>
      <c r="V84" s="64">
        <v>0</v>
      </c>
      <c r="W84" s="64">
        <v>0</v>
      </c>
      <c r="X84" s="64">
        <v>0</v>
      </c>
      <c r="Y84" s="64">
        <v>87</v>
      </c>
      <c r="Z84" s="64">
        <v>0</v>
      </c>
    </row>
    <row r="85" spans="1:26" ht="14.45">
      <c r="A85" s="58" t="s">
        <v>124</v>
      </c>
      <c r="B85" s="62">
        <v>339160</v>
      </c>
      <c r="C85" s="63">
        <v>48792</v>
      </c>
      <c r="D85" s="63">
        <v>387952</v>
      </c>
      <c r="E85" s="64">
        <v>1480</v>
      </c>
      <c r="F85" s="64">
        <v>1232</v>
      </c>
      <c r="G85" s="64">
        <v>5830</v>
      </c>
      <c r="H85" s="64">
        <v>1232</v>
      </c>
      <c r="I85" s="64">
        <v>2278</v>
      </c>
      <c r="J85" s="64">
        <v>12052</v>
      </c>
      <c r="K85" s="63">
        <v>387952</v>
      </c>
      <c r="L85" s="64">
        <v>15297</v>
      </c>
      <c r="M85" s="64">
        <v>1707</v>
      </c>
      <c r="N85" s="64">
        <v>1665</v>
      </c>
      <c r="O85" s="64">
        <v>7526</v>
      </c>
      <c r="P85" s="64">
        <v>2114</v>
      </c>
      <c r="Q85" s="64">
        <v>1157</v>
      </c>
      <c r="R85" s="64">
        <v>0</v>
      </c>
      <c r="S85" s="64">
        <v>311</v>
      </c>
      <c r="T85" s="64">
        <v>500</v>
      </c>
      <c r="U85" s="64">
        <v>0</v>
      </c>
      <c r="V85" s="64">
        <v>0</v>
      </c>
      <c r="W85" s="64">
        <v>0</v>
      </c>
      <c r="X85" s="64">
        <v>0</v>
      </c>
      <c r="Y85" s="64">
        <v>317</v>
      </c>
      <c r="Z85" s="64">
        <v>0</v>
      </c>
    </row>
    <row r="86" spans="1:26" ht="14.45">
      <c r="A86" s="58" t="s">
        <v>125</v>
      </c>
      <c r="B86" s="62">
        <v>56480</v>
      </c>
      <c r="C86" s="63">
        <v>0</v>
      </c>
      <c r="D86" s="63">
        <v>56480</v>
      </c>
      <c r="E86" s="64">
        <v>0</v>
      </c>
      <c r="F86" s="64">
        <v>1412</v>
      </c>
      <c r="G86" s="64">
        <v>0</v>
      </c>
      <c r="H86" s="64">
        <v>0</v>
      </c>
      <c r="I86" s="64">
        <v>0</v>
      </c>
      <c r="J86" s="64">
        <v>1412</v>
      </c>
      <c r="K86" s="63">
        <v>56480</v>
      </c>
      <c r="L86" s="64">
        <v>1752</v>
      </c>
      <c r="M86" s="64">
        <v>0</v>
      </c>
      <c r="N86" s="64">
        <v>1752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64">
        <v>0</v>
      </c>
      <c r="V86" s="64">
        <v>0</v>
      </c>
      <c r="W86" s="64">
        <v>0</v>
      </c>
      <c r="X86" s="64">
        <v>0</v>
      </c>
      <c r="Y86" s="64">
        <v>0</v>
      </c>
      <c r="Z86" s="64">
        <v>0</v>
      </c>
    </row>
    <row r="87" spans="1:26" ht="14.45">
      <c r="A87" s="58" t="s">
        <v>174</v>
      </c>
      <c r="B87" s="62">
        <v>49320</v>
      </c>
      <c r="C87" s="63">
        <v>0</v>
      </c>
      <c r="D87" s="63">
        <v>49320</v>
      </c>
      <c r="E87" s="64">
        <v>0</v>
      </c>
      <c r="F87" s="64">
        <v>0</v>
      </c>
      <c r="G87" s="64">
        <v>1213</v>
      </c>
      <c r="H87" s="64">
        <v>20</v>
      </c>
      <c r="I87" s="64">
        <v>0</v>
      </c>
      <c r="J87" s="64">
        <v>1233</v>
      </c>
      <c r="K87" s="63">
        <v>44840</v>
      </c>
      <c r="L87" s="64">
        <v>1774</v>
      </c>
      <c r="M87" s="64">
        <v>653</v>
      </c>
      <c r="N87" s="64">
        <v>0</v>
      </c>
      <c r="O87" s="64">
        <v>1110</v>
      </c>
      <c r="P87" s="64">
        <v>11</v>
      </c>
      <c r="Q87" s="64">
        <v>0</v>
      </c>
      <c r="R87" s="64">
        <v>0</v>
      </c>
      <c r="S87" s="64">
        <v>0</v>
      </c>
      <c r="T87" s="64">
        <v>0</v>
      </c>
      <c r="U87" s="64">
        <v>0</v>
      </c>
      <c r="V87" s="64">
        <v>0</v>
      </c>
      <c r="W87" s="64">
        <v>0</v>
      </c>
      <c r="X87" s="64">
        <v>0</v>
      </c>
      <c r="Y87" s="64">
        <v>0</v>
      </c>
      <c r="Z87" s="64">
        <v>0</v>
      </c>
    </row>
    <row r="88" spans="1:26" ht="14.45">
      <c r="A88" s="58" t="s">
        <v>127</v>
      </c>
      <c r="B88" s="62">
        <v>99165</v>
      </c>
      <c r="C88" s="63">
        <v>10626</v>
      </c>
      <c r="D88" s="63">
        <v>109791</v>
      </c>
      <c r="E88" s="64">
        <v>1225</v>
      </c>
      <c r="F88" s="64">
        <v>0</v>
      </c>
      <c r="G88" s="64">
        <v>1958</v>
      </c>
      <c r="H88" s="64">
        <v>368</v>
      </c>
      <c r="I88" s="64">
        <v>528</v>
      </c>
      <c r="J88" s="64">
        <v>4079</v>
      </c>
      <c r="K88" s="63">
        <v>107831</v>
      </c>
      <c r="L88" s="64">
        <v>4878</v>
      </c>
      <c r="M88" s="64">
        <v>1759</v>
      </c>
      <c r="N88" s="64">
        <v>90</v>
      </c>
      <c r="O88" s="64">
        <v>2016</v>
      </c>
      <c r="P88" s="64">
        <v>481</v>
      </c>
      <c r="Q88" s="64">
        <v>150</v>
      </c>
      <c r="R88" s="64">
        <v>0</v>
      </c>
      <c r="S88" s="64">
        <v>114</v>
      </c>
      <c r="T88" s="64">
        <v>150</v>
      </c>
      <c r="U88" s="64">
        <v>0</v>
      </c>
      <c r="V88" s="64">
        <v>0</v>
      </c>
      <c r="W88" s="64">
        <v>0</v>
      </c>
      <c r="X88" s="64">
        <v>0</v>
      </c>
      <c r="Y88" s="64">
        <v>118</v>
      </c>
      <c r="Z88" s="64">
        <v>0</v>
      </c>
    </row>
    <row r="89" spans="1:26" ht="14.45">
      <c r="A89" s="58" t="s">
        <v>128</v>
      </c>
      <c r="B89" s="62">
        <v>123010</v>
      </c>
      <c r="C89" s="63">
        <v>0</v>
      </c>
      <c r="D89" s="63">
        <v>123010</v>
      </c>
      <c r="E89" s="64">
        <v>0</v>
      </c>
      <c r="F89" s="64">
        <v>3943</v>
      </c>
      <c r="G89" s="64">
        <v>0</v>
      </c>
      <c r="H89" s="64">
        <v>118</v>
      </c>
      <c r="I89" s="64">
        <v>0</v>
      </c>
      <c r="J89" s="64">
        <v>4061</v>
      </c>
      <c r="K89" s="63">
        <v>113350</v>
      </c>
      <c r="L89" s="64">
        <v>3775</v>
      </c>
      <c r="M89" s="64">
        <v>0</v>
      </c>
      <c r="N89" s="64">
        <v>3717</v>
      </c>
      <c r="O89" s="64">
        <v>12</v>
      </c>
      <c r="P89" s="64">
        <v>46</v>
      </c>
      <c r="Q89" s="64">
        <v>0</v>
      </c>
      <c r="R89" s="64">
        <v>0</v>
      </c>
      <c r="S89" s="64">
        <v>0</v>
      </c>
      <c r="T89" s="64">
        <v>0</v>
      </c>
      <c r="U89" s="64">
        <v>0</v>
      </c>
      <c r="V89" s="64">
        <v>0</v>
      </c>
      <c r="W89" s="64">
        <v>0</v>
      </c>
      <c r="X89" s="64">
        <v>0</v>
      </c>
      <c r="Y89" s="64">
        <v>0</v>
      </c>
      <c r="Z89" s="64">
        <v>0</v>
      </c>
    </row>
    <row r="90" spans="1:26" ht="14.45">
      <c r="A90" s="58" t="s">
        <v>129</v>
      </c>
      <c r="B90" s="62">
        <v>92720</v>
      </c>
      <c r="C90" s="63">
        <v>7146</v>
      </c>
      <c r="D90" s="63">
        <v>99866</v>
      </c>
      <c r="E90" s="64">
        <v>0</v>
      </c>
      <c r="F90" s="64">
        <v>1738</v>
      </c>
      <c r="G90" s="64">
        <v>0</v>
      </c>
      <c r="H90" s="64">
        <v>580</v>
      </c>
      <c r="I90" s="64">
        <v>397</v>
      </c>
      <c r="J90" s="64">
        <v>2715</v>
      </c>
      <c r="K90" s="63">
        <v>85426</v>
      </c>
      <c r="L90" s="64">
        <v>2449</v>
      </c>
      <c r="M90" s="64">
        <v>0</v>
      </c>
      <c r="N90" s="64">
        <v>1833</v>
      </c>
      <c r="O90" s="64">
        <v>0</v>
      </c>
      <c r="P90" s="64">
        <v>219</v>
      </c>
      <c r="Q90" s="64">
        <v>0</v>
      </c>
      <c r="R90" s="64">
        <v>0</v>
      </c>
      <c r="S90" s="64">
        <v>397</v>
      </c>
      <c r="T90" s="64">
        <v>0</v>
      </c>
      <c r="U90" s="64">
        <v>0</v>
      </c>
      <c r="V90" s="64">
        <v>0</v>
      </c>
      <c r="W90" s="64">
        <v>0</v>
      </c>
      <c r="X90" s="64">
        <v>0</v>
      </c>
      <c r="Y90" s="64">
        <v>0</v>
      </c>
      <c r="Z90" s="64">
        <v>0</v>
      </c>
    </row>
    <row r="91" spans="1:26" ht="14.45">
      <c r="A91" s="58" t="s">
        <v>130</v>
      </c>
      <c r="B91" s="62">
        <v>280360</v>
      </c>
      <c r="C91" s="63">
        <v>15439</v>
      </c>
      <c r="D91" s="63">
        <v>295799</v>
      </c>
      <c r="E91" s="64">
        <v>4904</v>
      </c>
      <c r="F91" s="64">
        <v>0</v>
      </c>
      <c r="G91" s="64">
        <v>6385</v>
      </c>
      <c r="H91" s="64">
        <v>11</v>
      </c>
      <c r="I91" s="64">
        <v>826</v>
      </c>
      <c r="J91" s="64">
        <v>12126</v>
      </c>
      <c r="K91" s="63">
        <v>295799</v>
      </c>
      <c r="L91" s="64">
        <v>13264</v>
      </c>
      <c r="M91" s="64">
        <v>5994</v>
      </c>
      <c r="N91" s="64">
        <v>0</v>
      </c>
      <c r="O91" s="64">
        <v>6429</v>
      </c>
      <c r="P91" s="64">
        <v>11</v>
      </c>
      <c r="Q91" s="64">
        <v>251</v>
      </c>
      <c r="R91" s="64">
        <v>0</v>
      </c>
      <c r="S91" s="64">
        <v>0</v>
      </c>
      <c r="T91" s="64">
        <v>0</v>
      </c>
      <c r="U91" s="64">
        <v>0</v>
      </c>
      <c r="V91" s="64">
        <v>0</v>
      </c>
      <c r="W91" s="64">
        <v>579</v>
      </c>
      <c r="X91" s="64">
        <v>0</v>
      </c>
      <c r="Y91" s="64">
        <v>0</v>
      </c>
      <c r="Z91" s="64">
        <v>0</v>
      </c>
    </row>
    <row r="92" spans="1:26" ht="14.45">
      <c r="A92" s="58" t="s">
        <v>131</v>
      </c>
      <c r="B92" s="62">
        <v>15810</v>
      </c>
      <c r="C92" s="63">
        <v>0</v>
      </c>
      <c r="D92" s="63">
        <v>15810</v>
      </c>
      <c r="E92" s="64">
        <v>10</v>
      </c>
      <c r="F92" s="64">
        <v>394</v>
      </c>
      <c r="G92" s="64">
        <v>0</v>
      </c>
      <c r="H92" s="64">
        <v>0</v>
      </c>
      <c r="I92" s="64">
        <v>0</v>
      </c>
      <c r="J92" s="64">
        <v>404</v>
      </c>
      <c r="K92" s="63">
        <v>15810</v>
      </c>
      <c r="L92" s="64">
        <v>405</v>
      </c>
      <c r="M92" s="64">
        <v>10</v>
      </c>
      <c r="N92" s="64">
        <v>395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64">
        <v>0</v>
      </c>
      <c r="V92" s="64">
        <v>0</v>
      </c>
      <c r="W92" s="64">
        <v>0</v>
      </c>
      <c r="X92" s="64">
        <v>0</v>
      </c>
      <c r="Y92" s="64">
        <v>0</v>
      </c>
      <c r="Z92" s="64">
        <v>0</v>
      </c>
    </row>
    <row r="93" spans="1:26" ht="14.45">
      <c r="A93" s="58" t="s">
        <v>132</v>
      </c>
      <c r="B93" s="62">
        <v>53680</v>
      </c>
      <c r="C93" s="63">
        <v>0</v>
      </c>
      <c r="D93" s="63">
        <v>53680</v>
      </c>
      <c r="E93" s="64">
        <v>0</v>
      </c>
      <c r="F93" s="64">
        <v>1342</v>
      </c>
      <c r="G93" s="64">
        <v>0</v>
      </c>
      <c r="H93" s="64">
        <v>0</v>
      </c>
      <c r="I93" s="64">
        <v>0</v>
      </c>
      <c r="J93" s="64">
        <v>1342</v>
      </c>
      <c r="K93" s="63">
        <v>53680</v>
      </c>
      <c r="L93" s="64">
        <v>1386</v>
      </c>
      <c r="M93" s="64">
        <v>0</v>
      </c>
      <c r="N93" s="64">
        <v>1386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64">
        <v>0</v>
      </c>
      <c r="V93" s="64">
        <v>0</v>
      </c>
      <c r="W93" s="64">
        <v>0</v>
      </c>
      <c r="X93" s="64">
        <v>0</v>
      </c>
      <c r="Y93" s="64">
        <v>0</v>
      </c>
      <c r="Z93" s="64">
        <v>0</v>
      </c>
    </row>
    <row r="94" spans="1:26" ht="14.45">
      <c r="A94" s="58" t="s">
        <v>133</v>
      </c>
      <c r="B94" s="62">
        <v>24360</v>
      </c>
      <c r="C94" s="63">
        <v>11420</v>
      </c>
      <c r="D94" s="63">
        <v>35780</v>
      </c>
      <c r="E94" s="64">
        <v>232</v>
      </c>
      <c r="F94" s="64">
        <v>580</v>
      </c>
      <c r="G94" s="64">
        <v>0</v>
      </c>
      <c r="H94" s="64">
        <v>0</v>
      </c>
      <c r="I94" s="64">
        <v>670</v>
      </c>
      <c r="J94" s="64">
        <v>1482</v>
      </c>
      <c r="K94" s="63">
        <v>34633</v>
      </c>
      <c r="L94" s="64">
        <v>1415</v>
      </c>
      <c r="M94" s="64">
        <v>219</v>
      </c>
      <c r="N94" s="64">
        <v>575</v>
      </c>
      <c r="O94" s="64">
        <v>0</v>
      </c>
      <c r="P94" s="64">
        <v>0</v>
      </c>
      <c r="Q94" s="64">
        <v>0</v>
      </c>
      <c r="R94" s="64">
        <v>0</v>
      </c>
      <c r="S94" s="64">
        <v>301</v>
      </c>
      <c r="T94" s="64">
        <v>0</v>
      </c>
      <c r="U94" s="64">
        <v>0</v>
      </c>
      <c r="V94" s="64">
        <v>0</v>
      </c>
      <c r="W94" s="64">
        <v>320</v>
      </c>
      <c r="X94" s="64">
        <v>0</v>
      </c>
      <c r="Y94" s="64">
        <v>0</v>
      </c>
      <c r="Z94" s="64">
        <v>0</v>
      </c>
    </row>
    <row r="95" spans="1:26" ht="14.45">
      <c r="A95" s="58" t="s">
        <v>134</v>
      </c>
      <c r="B95" s="62">
        <v>35235</v>
      </c>
      <c r="C95" s="63">
        <v>10640</v>
      </c>
      <c r="D95" s="63">
        <v>45875</v>
      </c>
      <c r="E95" s="64">
        <v>783</v>
      </c>
      <c r="F95" s="64">
        <v>0</v>
      </c>
      <c r="G95" s="64">
        <v>783</v>
      </c>
      <c r="H95" s="64">
        <v>0</v>
      </c>
      <c r="I95" s="64">
        <v>456</v>
      </c>
      <c r="J95" s="64">
        <v>2022</v>
      </c>
      <c r="K95" s="63">
        <v>45875</v>
      </c>
      <c r="L95" s="64">
        <v>2497</v>
      </c>
      <c r="M95" s="64">
        <v>806</v>
      </c>
      <c r="N95" s="64">
        <v>0</v>
      </c>
      <c r="O95" s="64">
        <v>865</v>
      </c>
      <c r="P95" s="64">
        <v>0</v>
      </c>
      <c r="Q95" s="64">
        <v>714</v>
      </c>
      <c r="R95" s="64">
        <v>0</v>
      </c>
      <c r="S95" s="64">
        <v>0</v>
      </c>
      <c r="T95" s="64">
        <v>112</v>
      </c>
      <c r="U95" s="64">
        <v>0</v>
      </c>
      <c r="V95" s="64">
        <v>0</v>
      </c>
      <c r="W95" s="64">
        <v>0</v>
      </c>
      <c r="X95" s="64">
        <v>0</v>
      </c>
      <c r="Y95" s="64">
        <v>0</v>
      </c>
      <c r="Z95" s="64">
        <v>0</v>
      </c>
    </row>
    <row r="96" spans="1:26" ht="14.45">
      <c r="A96" s="58" t="s">
        <v>135</v>
      </c>
      <c r="B96" s="62">
        <v>29805</v>
      </c>
      <c r="C96" s="63">
        <v>2600</v>
      </c>
      <c r="D96" s="63">
        <v>32405</v>
      </c>
      <c r="E96" s="64">
        <v>401</v>
      </c>
      <c r="F96" s="64">
        <v>468</v>
      </c>
      <c r="G96" s="64">
        <v>227</v>
      </c>
      <c r="H96" s="64">
        <v>0</v>
      </c>
      <c r="I96" s="64">
        <v>130</v>
      </c>
      <c r="J96" s="64">
        <v>1226</v>
      </c>
      <c r="K96" s="63">
        <v>32405</v>
      </c>
      <c r="L96" s="64">
        <v>1343</v>
      </c>
      <c r="M96" s="64">
        <v>506</v>
      </c>
      <c r="N96" s="64">
        <v>470</v>
      </c>
      <c r="O96" s="64">
        <v>227</v>
      </c>
      <c r="P96" s="64">
        <v>0</v>
      </c>
      <c r="Q96" s="64">
        <v>0</v>
      </c>
      <c r="R96" s="64">
        <v>0</v>
      </c>
      <c r="S96" s="64">
        <v>0</v>
      </c>
      <c r="T96" s="64">
        <v>140</v>
      </c>
      <c r="U96" s="64">
        <v>0</v>
      </c>
      <c r="V96" s="64">
        <v>0</v>
      </c>
      <c r="W96" s="64">
        <v>0</v>
      </c>
      <c r="X96" s="64">
        <v>0</v>
      </c>
      <c r="Y96" s="64">
        <v>0</v>
      </c>
      <c r="Z96" s="64">
        <v>0</v>
      </c>
    </row>
    <row r="97" spans="1:26" ht="14.45">
      <c r="A97" s="58" t="s">
        <v>136</v>
      </c>
      <c r="B97" s="62">
        <v>81360</v>
      </c>
      <c r="C97" s="63">
        <v>6372</v>
      </c>
      <c r="D97" s="63">
        <v>87732</v>
      </c>
      <c r="E97" s="64">
        <v>0</v>
      </c>
      <c r="F97" s="64">
        <v>2034</v>
      </c>
      <c r="G97" s="64">
        <v>0</v>
      </c>
      <c r="H97" s="64">
        <v>0</v>
      </c>
      <c r="I97" s="64">
        <v>354</v>
      </c>
      <c r="J97" s="64">
        <v>2388</v>
      </c>
      <c r="K97" s="63">
        <v>87720</v>
      </c>
      <c r="L97" s="64">
        <v>2371</v>
      </c>
      <c r="M97" s="64">
        <v>0</v>
      </c>
      <c r="N97" s="64">
        <v>2371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64">
        <v>0</v>
      </c>
      <c r="V97" s="64">
        <v>0</v>
      </c>
      <c r="W97" s="64">
        <v>0</v>
      </c>
      <c r="X97" s="64">
        <v>0</v>
      </c>
      <c r="Y97" s="64">
        <v>0</v>
      </c>
      <c r="Z97" s="64">
        <v>0</v>
      </c>
    </row>
    <row r="98" spans="1:26" ht="14.45">
      <c r="A98" s="58" t="s">
        <v>137</v>
      </c>
      <c r="B98" s="62">
        <v>41350</v>
      </c>
      <c r="C98" s="63">
        <v>0</v>
      </c>
      <c r="D98" s="63">
        <v>41350</v>
      </c>
      <c r="E98" s="64">
        <v>550</v>
      </c>
      <c r="F98" s="64">
        <v>965</v>
      </c>
      <c r="G98" s="64">
        <v>0</v>
      </c>
      <c r="H98" s="64">
        <v>0</v>
      </c>
      <c r="I98" s="64">
        <v>0</v>
      </c>
      <c r="J98" s="64">
        <v>1515</v>
      </c>
      <c r="K98" s="63">
        <v>41040</v>
      </c>
      <c r="L98" s="64">
        <v>1959</v>
      </c>
      <c r="M98" s="64">
        <v>677</v>
      </c>
      <c r="N98" s="64">
        <v>1282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64">
        <v>0</v>
      </c>
      <c r="V98" s="64">
        <v>0</v>
      </c>
      <c r="W98" s="64">
        <v>0</v>
      </c>
      <c r="X98" s="64">
        <v>0</v>
      </c>
      <c r="Y98" s="64">
        <v>0</v>
      </c>
      <c r="Z98" s="64">
        <v>0</v>
      </c>
    </row>
    <row r="99" spans="1:26" ht="14.45">
      <c r="A99" s="58" t="s">
        <v>138</v>
      </c>
      <c r="B99" s="62">
        <v>53160</v>
      </c>
      <c r="C99" s="63">
        <v>10322</v>
      </c>
      <c r="D99" s="63">
        <v>63482</v>
      </c>
      <c r="E99" s="64">
        <v>0</v>
      </c>
      <c r="F99" s="64">
        <v>1182</v>
      </c>
      <c r="G99" s="64">
        <v>0</v>
      </c>
      <c r="H99" s="64">
        <v>147</v>
      </c>
      <c r="I99" s="64">
        <v>576</v>
      </c>
      <c r="J99" s="64">
        <v>1905</v>
      </c>
      <c r="K99" s="63">
        <v>63482</v>
      </c>
      <c r="L99" s="64">
        <v>3212</v>
      </c>
      <c r="M99" s="64">
        <v>0</v>
      </c>
      <c r="N99" s="64">
        <v>1188</v>
      </c>
      <c r="O99" s="64">
        <v>0</v>
      </c>
      <c r="P99" s="64">
        <v>150</v>
      </c>
      <c r="Q99" s="64">
        <v>0</v>
      </c>
      <c r="R99" s="64">
        <v>0</v>
      </c>
      <c r="S99" s="64">
        <v>1083</v>
      </c>
      <c r="T99" s="64">
        <v>0</v>
      </c>
      <c r="U99" s="64">
        <v>75</v>
      </c>
      <c r="V99" s="64">
        <v>25</v>
      </c>
      <c r="W99" s="64">
        <v>610</v>
      </c>
      <c r="X99" s="64">
        <v>0</v>
      </c>
      <c r="Y99" s="64">
        <v>81</v>
      </c>
      <c r="Z99" s="64">
        <v>0</v>
      </c>
    </row>
    <row r="100" spans="1:26" ht="14.45">
      <c r="A100" s="58" t="s">
        <v>139</v>
      </c>
      <c r="B100" s="62">
        <v>91490</v>
      </c>
      <c r="C100" s="63">
        <v>13369</v>
      </c>
      <c r="D100" s="63">
        <v>104859</v>
      </c>
      <c r="E100" s="64">
        <v>98</v>
      </c>
      <c r="F100" s="64">
        <v>1869</v>
      </c>
      <c r="G100" s="64">
        <v>0</v>
      </c>
      <c r="H100" s="64">
        <v>406</v>
      </c>
      <c r="I100" s="64">
        <v>747</v>
      </c>
      <c r="J100" s="64">
        <v>3120</v>
      </c>
      <c r="K100" s="63">
        <v>99946</v>
      </c>
      <c r="L100" s="64">
        <v>3038</v>
      </c>
      <c r="M100" s="64">
        <v>94</v>
      </c>
      <c r="N100" s="64">
        <v>1874</v>
      </c>
      <c r="O100" s="64">
        <v>0</v>
      </c>
      <c r="P100" s="64">
        <v>340</v>
      </c>
      <c r="Q100" s="64">
        <v>183</v>
      </c>
      <c r="R100" s="64">
        <v>0</v>
      </c>
      <c r="S100" s="64">
        <v>0</v>
      </c>
      <c r="T100" s="64">
        <v>76</v>
      </c>
      <c r="U100" s="64">
        <v>186</v>
      </c>
      <c r="V100" s="64">
        <v>0</v>
      </c>
      <c r="W100" s="64">
        <v>285</v>
      </c>
      <c r="X100" s="64">
        <v>0</v>
      </c>
      <c r="Y100" s="64">
        <v>0</v>
      </c>
      <c r="Z100" s="64">
        <v>0</v>
      </c>
    </row>
    <row r="101" spans="1:26" ht="14.45">
      <c r="A101" s="58" t="s">
        <v>140</v>
      </c>
      <c r="B101" s="62">
        <v>42700</v>
      </c>
      <c r="C101" s="63">
        <v>0</v>
      </c>
      <c r="D101" s="63">
        <v>42700</v>
      </c>
      <c r="E101" s="64">
        <v>972</v>
      </c>
      <c r="F101" s="64">
        <v>0</v>
      </c>
      <c r="G101" s="64">
        <v>907</v>
      </c>
      <c r="H101" s="64">
        <v>39</v>
      </c>
      <c r="I101" s="64">
        <v>0</v>
      </c>
      <c r="J101" s="64">
        <v>1918</v>
      </c>
      <c r="K101" s="63">
        <v>42700</v>
      </c>
      <c r="L101" s="64">
        <v>1940</v>
      </c>
      <c r="M101" s="64">
        <v>994</v>
      </c>
      <c r="N101" s="64">
        <v>0</v>
      </c>
      <c r="O101" s="64">
        <v>907</v>
      </c>
      <c r="P101" s="64">
        <v>39</v>
      </c>
      <c r="Q101" s="64">
        <v>0</v>
      </c>
      <c r="R101" s="64">
        <v>0</v>
      </c>
      <c r="S101" s="64">
        <v>0</v>
      </c>
      <c r="T101" s="64">
        <v>0</v>
      </c>
      <c r="U101" s="64">
        <v>0</v>
      </c>
      <c r="V101" s="64">
        <v>0</v>
      </c>
      <c r="W101" s="64">
        <v>0</v>
      </c>
      <c r="X101" s="64">
        <v>0</v>
      </c>
      <c r="Y101" s="64">
        <v>0</v>
      </c>
      <c r="Z101" s="64">
        <v>0</v>
      </c>
    </row>
    <row r="102" spans="1:26" ht="14.45">
      <c r="A102" s="58" t="s">
        <v>141</v>
      </c>
      <c r="B102" s="62">
        <v>52720</v>
      </c>
      <c r="C102" s="63">
        <v>0</v>
      </c>
      <c r="D102" s="63">
        <v>52720</v>
      </c>
      <c r="E102" s="64">
        <v>0</v>
      </c>
      <c r="F102" s="64">
        <v>1250</v>
      </c>
      <c r="G102" s="64">
        <v>0</v>
      </c>
      <c r="H102" s="64">
        <v>68</v>
      </c>
      <c r="I102" s="64">
        <v>0</v>
      </c>
      <c r="J102" s="64">
        <v>1318</v>
      </c>
      <c r="K102" s="63">
        <v>52720</v>
      </c>
      <c r="L102" s="64">
        <v>1734</v>
      </c>
      <c r="M102" s="64">
        <v>359</v>
      </c>
      <c r="N102" s="64">
        <v>1304</v>
      </c>
      <c r="O102" s="64">
        <v>0</v>
      </c>
      <c r="P102" s="64">
        <v>71</v>
      </c>
      <c r="Q102" s="64">
        <v>0</v>
      </c>
      <c r="R102" s="64">
        <v>0</v>
      </c>
      <c r="S102" s="64">
        <v>0</v>
      </c>
      <c r="T102" s="64">
        <v>0</v>
      </c>
      <c r="U102" s="64">
        <v>0</v>
      </c>
      <c r="V102" s="64">
        <v>0</v>
      </c>
      <c r="W102" s="64">
        <v>0</v>
      </c>
      <c r="X102" s="64">
        <v>0</v>
      </c>
      <c r="Y102" s="64">
        <v>0</v>
      </c>
      <c r="Z102" s="64">
        <v>0</v>
      </c>
    </row>
    <row r="103" spans="1:26" ht="14.45">
      <c r="A103" s="58" t="s">
        <v>142</v>
      </c>
      <c r="B103" s="62">
        <v>87400</v>
      </c>
      <c r="C103" s="63">
        <v>22580</v>
      </c>
      <c r="D103" s="63">
        <v>109980</v>
      </c>
      <c r="E103" s="64">
        <v>0</v>
      </c>
      <c r="F103" s="64">
        <v>1993</v>
      </c>
      <c r="G103" s="64">
        <v>0</v>
      </c>
      <c r="H103" s="64">
        <v>192</v>
      </c>
      <c r="I103" s="64">
        <v>1129</v>
      </c>
      <c r="J103" s="64">
        <v>3314</v>
      </c>
      <c r="K103" s="63">
        <v>109980</v>
      </c>
      <c r="L103" s="64">
        <v>3314</v>
      </c>
      <c r="M103" s="64">
        <v>0</v>
      </c>
      <c r="N103" s="64">
        <v>1986</v>
      </c>
      <c r="O103" s="64">
        <v>7</v>
      </c>
      <c r="P103" s="64">
        <v>192</v>
      </c>
      <c r="Q103" s="64">
        <v>1129</v>
      </c>
      <c r="R103" s="64">
        <v>0</v>
      </c>
      <c r="S103" s="64">
        <v>0</v>
      </c>
      <c r="T103" s="64">
        <v>0</v>
      </c>
      <c r="U103" s="64">
        <v>0</v>
      </c>
      <c r="V103" s="64">
        <v>0</v>
      </c>
      <c r="W103" s="64">
        <v>0</v>
      </c>
      <c r="X103" s="64">
        <v>0</v>
      </c>
      <c r="Y103" s="64">
        <v>0</v>
      </c>
      <c r="Z103" s="64">
        <v>0</v>
      </c>
    </row>
    <row r="104" spans="1:26" ht="14.45">
      <c r="A104" s="58" t="s">
        <v>143</v>
      </c>
      <c r="B104" s="62">
        <v>56475</v>
      </c>
      <c r="C104" s="63">
        <v>4383</v>
      </c>
      <c r="D104" s="63">
        <v>60858</v>
      </c>
      <c r="E104" s="64">
        <v>143</v>
      </c>
      <c r="F104" s="64">
        <v>1287</v>
      </c>
      <c r="G104" s="64">
        <v>0</v>
      </c>
      <c r="H104" s="64">
        <v>107</v>
      </c>
      <c r="I104" s="64">
        <v>191</v>
      </c>
      <c r="J104" s="64">
        <v>1728</v>
      </c>
      <c r="K104" s="63">
        <v>51093</v>
      </c>
      <c r="L104" s="64">
        <v>1427</v>
      </c>
      <c r="M104" s="64">
        <v>110</v>
      </c>
      <c r="N104" s="64">
        <v>1169</v>
      </c>
      <c r="O104" s="64">
        <v>0</v>
      </c>
      <c r="P104" s="64">
        <v>27</v>
      </c>
      <c r="Q104" s="64">
        <v>75</v>
      </c>
      <c r="R104" s="64">
        <v>0</v>
      </c>
      <c r="S104" s="64">
        <v>46</v>
      </c>
      <c r="T104" s="64">
        <v>0</v>
      </c>
      <c r="U104" s="64">
        <v>0</v>
      </c>
      <c r="V104" s="64">
        <v>0</v>
      </c>
      <c r="W104" s="64">
        <v>0</v>
      </c>
      <c r="X104" s="64">
        <v>0</v>
      </c>
      <c r="Y104" s="64">
        <v>0</v>
      </c>
      <c r="Z104" s="64">
        <v>0</v>
      </c>
    </row>
    <row r="105" spans="1:26" ht="14.45">
      <c r="A105" s="58" t="s">
        <v>180</v>
      </c>
      <c r="B105" s="62">
        <v>114120</v>
      </c>
      <c r="C105" s="63">
        <v>0</v>
      </c>
      <c r="D105" s="63">
        <v>114120</v>
      </c>
      <c r="E105" s="64">
        <v>0</v>
      </c>
      <c r="F105" s="64">
        <v>2688</v>
      </c>
      <c r="G105" s="64">
        <v>0</v>
      </c>
      <c r="H105" s="64">
        <v>165</v>
      </c>
      <c r="I105" s="64">
        <v>0</v>
      </c>
      <c r="J105" s="64">
        <v>2853</v>
      </c>
      <c r="K105" s="63">
        <v>111520</v>
      </c>
      <c r="L105" s="64">
        <v>2790</v>
      </c>
      <c r="M105" s="64">
        <v>0</v>
      </c>
      <c r="N105" s="64">
        <v>2758</v>
      </c>
      <c r="O105" s="64">
        <v>0</v>
      </c>
      <c r="P105" s="64">
        <v>32</v>
      </c>
      <c r="Q105" s="64">
        <v>0</v>
      </c>
      <c r="R105" s="64">
        <v>0</v>
      </c>
      <c r="S105" s="64">
        <v>0</v>
      </c>
      <c r="T105" s="64">
        <v>0</v>
      </c>
      <c r="U105" s="64">
        <v>0</v>
      </c>
      <c r="V105" s="64">
        <v>0</v>
      </c>
      <c r="W105" s="64">
        <v>0</v>
      </c>
      <c r="X105" s="64">
        <v>0</v>
      </c>
      <c r="Y105" s="64">
        <v>0</v>
      </c>
      <c r="Z105" s="64">
        <v>0</v>
      </c>
    </row>
    <row r="106" spans="1:26" ht="14.45">
      <c r="A106" s="58" t="s">
        <v>145</v>
      </c>
      <c r="B106" s="62">
        <v>53390</v>
      </c>
      <c r="C106" s="63">
        <v>5706</v>
      </c>
      <c r="D106" s="63">
        <v>59096</v>
      </c>
      <c r="E106" s="64">
        <v>246</v>
      </c>
      <c r="F106" s="64">
        <v>1256</v>
      </c>
      <c r="G106" s="64">
        <v>0</v>
      </c>
      <c r="H106" s="64">
        <v>48</v>
      </c>
      <c r="I106" s="64">
        <v>267</v>
      </c>
      <c r="J106" s="64">
        <v>1817</v>
      </c>
      <c r="K106" s="63">
        <v>59096</v>
      </c>
      <c r="L106" s="64">
        <v>2055</v>
      </c>
      <c r="M106" s="64">
        <v>263</v>
      </c>
      <c r="N106" s="64">
        <v>1458</v>
      </c>
      <c r="O106" s="64">
        <v>0</v>
      </c>
      <c r="P106" s="64">
        <v>49</v>
      </c>
      <c r="Q106" s="64">
        <v>119</v>
      </c>
      <c r="R106" s="64">
        <v>0</v>
      </c>
      <c r="S106" s="64">
        <v>43</v>
      </c>
      <c r="T106" s="64">
        <v>89</v>
      </c>
      <c r="U106" s="64">
        <v>0</v>
      </c>
      <c r="V106" s="64">
        <v>0</v>
      </c>
      <c r="W106" s="64">
        <v>0</v>
      </c>
      <c r="X106" s="64">
        <v>0</v>
      </c>
      <c r="Y106" s="64">
        <v>34</v>
      </c>
      <c r="Z106" s="64">
        <v>0</v>
      </c>
    </row>
    <row r="107" spans="1:26" ht="14.45">
      <c r="A107" s="58" t="s">
        <v>146</v>
      </c>
      <c r="B107" s="62">
        <v>66880</v>
      </c>
      <c r="C107" s="63">
        <v>2400</v>
      </c>
      <c r="D107" s="63">
        <v>69280</v>
      </c>
      <c r="E107" s="64">
        <v>720</v>
      </c>
      <c r="F107" s="64">
        <v>0</v>
      </c>
      <c r="G107" s="64">
        <v>1355</v>
      </c>
      <c r="H107" s="64">
        <v>227</v>
      </c>
      <c r="I107" s="64">
        <v>120</v>
      </c>
      <c r="J107" s="64">
        <v>2422</v>
      </c>
      <c r="K107" s="63">
        <v>68825</v>
      </c>
      <c r="L107" s="64">
        <v>2402</v>
      </c>
      <c r="M107" s="64">
        <v>713</v>
      </c>
      <c r="N107" s="64">
        <v>0</v>
      </c>
      <c r="O107" s="64">
        <v>1349</v>
      </c>
      <c r="P107" s="64">
        <v>225</v>
      </c>
      <c r="Q107" s="64">
        <v>0</v>
      </c>
      <c r="R107" s="64">
        <v>0</v>
      </c>
      <c r="S107" s="64">
        <v>0</v>
      </c>
      <c r="T107" s="64">
        <v>115</v>
      </c>
      <c r="U107" s="64">
        <v>0</v>
      </c>
      <c r="V107" s="64">
        <v>0</v>
      </c>
      <c r="W107" s="64">
        <v>0</v>
      </c>
      <c r="X107" s="64">
        <v>0</v>
      </c>
      <c r="Y107" s="64">
        <v>0</v>
      </c>
      <c r="Z107" s="64">
        <v>0</v>
      </c>
    </row>
    <row r="108" spans="1:26" ht="14.45">
      <c r="A108" s="58" t="s">
        <v>147</v>
      </c>
      <c r="B108" s="62">
        <v>115525</v>
      </c>
      <c r="C108" s="63">
        <v>6671</v>
      </c>
      <c r="D108" s="63">
        <v>122196</v>
      </c>
      <c r="E108" s="64">
        <v>1793</v>
      </c>
      <c r="F108" s="64">
        <v>0</v>
      </c>
      <c r="G108" s="64">
        <v>2623</v>
      </c>
      <c r="H108" s="64">
        <v>41</v>
      </c>
      <c r="I108" s="64">
        <v>297</v>
      </c>
      <c r="J108" s="64">
        <v>4754</v>
      </c>
      <c r="K108" s="63">
        <v>121836</v>
      </c>
      <c r="L108" s="64">
        <v>4784</v>
      </c>
      <c r="M108" s="64">
        <v>1803</v>
      </c>
      <c r="N108" s="64">
        <v>0</v>
      </c>
      <c r="O108" s="64">
        <v>2614</v>
      </c>
      <c r="P108" s="64">
        <v>42</v>
      </c>
      <c r="Q108" s="64">
        <v>239</v>
      </c>
      <c r="R108" s="64">
        <v>0</v>
      </c>
      <c r="S108" s="64">
        <v>0</v>
      </c>
      <c r="T108" s="64">
        <v>5</v>
      </c>
      <c r="U108" s="64">
        <v>0</v>
      </c>
      <c r="V108" s="64">
        <v>0</v>
      </c>
      <c r="W108" s="64">
        <v>81</v>
      </c>
      <c r="X108" s="64">
        <v>0</v>
      </c>
      <c r="Y108" s="64">
        <v>0</v>
      </c>
      <c r="Z108" s="64">
        <v>0</v>
      </c>
    </row>
    <row r="110" spans="1:26">
      <c r="B110" s="67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79998168889431442"/>
  </sheetPr>
  <dimension ref="A1:Y111"/>
  <sheetViews>
    <sheetView zoomScale="80" zoomScaleNormal="80" workbookViewId="0">
      <pane xSplit="1" ySplit="1" topLeftCell="B86" activePane="bottomRight" state="frozen"/>
      <selection pane="bottomRight" activeCell="G101" sqref="G101"/>
      <selection pane="bottomLeft" activeCell="E35" sqref="E35"/>
      <selection pane="topRight" activeCell="E35" sqref="E35"/>
    </sheetView>
  </sheetViews>
  <sheetFormatPr defaultColWidth="9.140625" defaultRowHeight="12.6"/>
  <cols>
    <col min="1" max="1" width="41.42578125" style="55" customWidth="1"/>
    <col min="2" max="2" width="25.7109375" style="55" customWidth="1"/>
    <col min="3" max="3" width="27.42578125" style="55" customWidth="1"/>
    <col min="4" max="4" width="20.7109375" style="55" customWidth="1"/>
    <col min="5" max="5" width="19.42578125" style="55" customWidth="1"/>
    <col min="6" max="6" width="15.7109375" style="55" customWidth="1"/>
    <col min="7" max="7" width="16.140625" style="55" customWidth="1"/>
    <col min="8" max="8" width="18.5703125" style="55" customWidth="1"/>
    <col min="9" max="9" width="16.140625" style="55" customWidth="1"/>
    <col min="10" max="11" width="17.140625" style="55" customWidth="1"/>
    <col min="12" max="12" width="25.140625" style="55" customWidth="1"/>
    <col min="13" max="13" width="21.140625" style="55" customWidth="1"/>
    <col min="14" max="15" width="17.7109375" style="55" customWidth="1"/>
    <col min="16" max="16" width="19.140625" style="55" customWidth="1"/>
    <col min="17" max="17" width="18.140625" style="55" customWidth="1"/>
    <col min="18" max="18" width="17.5703125" style="55" customWidth="1"/>
    <col min="19" max="19" width="20.5703125" style="55" customWidth="1"/>
    <col min="20" max="20" width="18.7109375" style="55" customWidth="1"/>
    <col min="21" max="21" width="18" style="55" customWidth="1"/>
    <col min="22" max="22" width="18.85546875" style="55" customWidth="1"/>
    <col min="23" max="23" width="18.140625" style="55" customWidth="1"/>
    <col min="24" max="24" width="16.140625" style="55" customWidth="1"/>
    <col min="25" max="25" width="18.42578125" style="55" customWidth="1"/>
    <col min="26" max="28" width="9.140625" style="55" customWidth="1"/>
    <col min="29" max="16384" width="9.140625" style="55"/>
  </cols>
  <sheetData>
    <row r="1" spans="1:25" ht="43.5">
      <c r="A1" s="56" t="s">
        <v>0</v>
      </c>
      <c r="B1" s="56" t="s">
        <v>185</v>
      </c>
      <c r="C1" s="57" t="s">
        <v>195</v>
      </c>
      <c r="D1" s="57" t="s">
        <v>196</v>
      </c>
      <c r="E1" s="57" t="s">
        <v>189</v>
      </c>
      <c r="F1" s="57" t="s">
        <v>190</v>
      </c>
      <c r="G1" s="57" t="s">
        <v>191</v>
      </c>
      <c r="H1" s="57" t="s">
        <v>192</v>
      </c>
      <c r="I1" s="57" t="s">
        <v>193</v>
      </c>
      <c r="J1" s="57" t="s">
        <v>11</v>
      </c>
      <c r="K1" s="57" t="s">
        <v>12</v>
      </c>
      <c r="L1" s="57" t="s">
        <v>197</v>
      </c>
      <c r="M1" s="57" t="s">
        <v>14</v>
      </c>
      <c r="N1" s="57" t="s">
        <v>15</v>
      </c>
      <c r="O1" s="57" t="s">
        <v>16</v>
      </c>
      <c r="P1" s="57" t="s">
        <v>17</v>
      </c>
      <c r="Q1" s="57" t="s">
        <v>151</v>
      </c>
      <c r="R1" s="57" t="s">
        <v>18</v>
      </c>
      <c r="S1" s="57" t="s">
        <v>19</v>
      </c>
      <c r="T1" s="57" t="s">
        <v>152</v>
      </c>
      <c r="U1" s="57" t="s">
        <v>153</v>
      </c>
      <c r="V1" s="57" t="s">
        <v>154</v>
      </c>
      <c r="W1" s="57" t="s">
        <v>155</v>
      </c>
      <c r="X1" s="57" t="s">
        <v>156</v>
      </c>
      <c r="Y1" s="57" t="s">
        <v>157</v>
      </c>
    </row>
    <row r="2" spans="1:25" ht="14.45">
      <c r="A2" s="58" t="s">
        <v>31</v>
      </c>
      <c r="B2" s="62">
        <v>69760</v>
      </c>
      <c r="C2" s="63">
        <v>0</v>
      </c>
      <c r="D2" s="64">
        <v>0</v>
      </c>
      <c r="E2" s="64">
        <v>1639</v>
      </c>
      <c r="F2" s="64">
        <v>0</v>
      </c>
      <c r="G2" s="64">
        <v>105</v>
      </c>
      <c r="H2" s="64">
        <v>0</v>
      </c>
      <c r="I2" s="64">
        <v>1744</v>
      </c>
      <c r="J2" s="63">
        <v>69760</v>
      </c>
      <c r="K2" s="65">
        <v>1744</v>
      </c>
      <c r="L2" s="65">
        <v>0</v>
      </c>
      <c r="M2" s="65">
        <v>1639</v>
      </c>
      <c r="N2" s="65">
        <v>0</v>
      </c>
      <c r="O2" s="65">
        <v>105</v>
      </c>
      <c r="P2" s="65">
        <v>0</v>
      </c>
      <c r="Q2" s="65">
        <v>0</v>
      </c>
      <c r="R2" s="65">
        <v>0</v>
      </c>
      <c r="S2" s="65">
        <v>0</v>
      </c>
      <c r="T2" s="65">
        <v>0</v>
      </c>
      <c r="U2" s="65">
        <v>0</v>
      </c>
      <c r="V2" s="65">
        <v>0</v>
      </c>
      <c r="W2" s="65">
        <v>0</v>
      </c>
      <c r="X2" s="65">
        <v>0</v>
      </c>
      <c r="Y2" s="65">
        <v>0</v>
      </c>
    </row>
    <row r="3" spans="1:25" ht="14.45">
      <c r="A3" s="58" t="s">
        <v>33</v>
      </c>
      <c r="B3" s="62">
        <v>24120</v>
      </c>
      <c r="C3" s="63">
        <v>1629</v>
      </c>
      <c r="D3" s="64">
        <v>0</v>
      </c>
      <c r="E3" s="64">
        <v>603</v>
      </c>
      <c r="F3" s="64">
        <v>0</v>
      </c>
      <c r="G3" s="64">
        <v>0</v>
      </c>
      <c r="H3" s="64">
        <v>73</v>
      </c>
      <c r="I3" s="64">
        <v>676</v>
      </c>
      <c r="J3" s="63">
        <v>24989</v>
      </c>
      <c r="K3" s="65">
        <v>744</v>
      </c>
      <c r="L3" s="65">
        <v>0</v>
      </c>
      <c r="M3" s="65">
        <v>591</v>
      </c>
      <c r="N3" s="65">
        <v>47</v>
      </c>
      <c r="O3" s="65">
        <v>0</v>
      </c>
      <c r="P3" s="65">
        <v>60</v>
      </c>
      <c r="Q3" s="65">
        <v>0</v>
      </c>
      <c r="R3" s="65">
        <v>46</v>
      </c>
      <c r="S3" s="65">
        <v>0</v>
      </c>
      <c r="T3" s="65">
        <v>0</v>
      </c>
      <c r="U3" s="65">
        <v>0</v>
      </c>
      <c r="V3" s="65">
        <v>0</v>
      </c>
      <c r="W3" s="65">
        <v>0</v>
      </c>
      <c r="X3" s="65">
        <v>0</v>
      </c>
      <c r="Y3" s="65">
        <v>0</v>
      </c>
    </row>
    <row r="4" spans="1:25" ht="14.45">
      <c r="A4" s="58" t="s">
        <v>35</v>
      </c>
      <c r="B4" s="62">
        <v>32870</v>
      </c>
      <c r="C4" s="63">
        <v>0</v>
      </c>
      <c r="D4" s="64">
        <v>246</v>
      </c>
      <c r="E4" s="64">
        <v>207</v>
      </c>
      <c r="F4" s="64">
        <v>560</v>
      </c>
      <c r="G4" s="64">
        <v>24</v>
      </c>
      <c r="H4" s="64">
        <v>0</v>
      </c>
      <c r="I4" s="64">
        <v>1037</v>
      </c>
      <c r="J4" s="63">
        <v>32870</v>
      </c>
      <c r="K4" s="65">
        <v>1038</v>
      </c>
      <c r="L4" s="65">
        <v>247</v>
      </c>
      <c r="M4" s="65">
        <v>207</v>
      </c>
      <c r="N4" s="65">
        <v>560</v>
      </c>
      <c r="O4" s="65">
        <v>24</v>
      </c>
      <c r="P4" s="65">
        <v>0</v>
      </c>
      <c r="Q4" s="65">
        <v>0</v>
      </c>
      <c r="R4" s="65">
        <v>0</v>
      </c>
      <c r="S4" s="65">
        <v>0</v>
      </c>
      <c r="T4" s="65">
        <v>0</v>
      </c>
      <c r="U4" s="65">
        <v>0</v>
      </c>
      <c r="V4" s="65">
        <v>0</v>
      </c>
      <c r="W4" s="65">
        <v>0</v>
      </c>
      <c r="X4" s="65">
        <v>0</v>
      </c>
      <c r="Y4" s="65">
        <v>0</v>
      </c>
    </row>
    <row r="5" spans="1:25" ht="14.45">
      <c r="A5" s="58" t="s">
        <v>161</v>
      </c>
      <c r="B5" s="62">
        <v>115020</v>
      </c>
      <c r="C5" s="63">
        <v>7006</v>
      </c>
      <c r="D5" s="64">
        <v>212</v>
      </c>
      <c r="E5" s="64">
        <v>1724</v>
      </c>
      <c r="F5" s="64">
        <v>954</v>
      </c>
      <c r="G5" s="64">
        <v>171</v>
      </c>
      <c r="H5" s="64">
        <v>398</v>
      </c>
      <c r="I5" s="64">
        <v>3459</v>
      </c>
      <c r="J5" s="63">
        <v>119728</v>
      </c>
      <c r="K5" s="65">
        <v>3386</v>
      </c>
      <c r="L5" s="65">
        <v>163</v>
      </c>
      <c r="M5" s="65">
        <v>1803</v>
      </c>
      <c r="N5" s="65">
        <v>897</v>
      </c>
      <c r="O5" s="65">
        <v>170</v>
      </c>
      <c r="P5" s="65">
        <v>0</v>
      </c>
      <c r="Q5" s="65">
        <v>0</v>
      </c>
      <c r="R5" s="65">
        <v>178</v>
      </c>
      <c r="S5" s="65">
        <v>44</v>
      </c>
      <c r="T5" s="65">
        <v>0</v>
      </c>
      <c r="U5" s="65">
        <v>0</v>
      </c>
      <c r="V5" s="65">
        <v>0</v>
      </c>
      <c r="W5" s="65">
        <v>0</v>
      </c>
      <c r="X5" s="65">
        <v>131</v>
      </c>
      <c r="Y5" s="65">
        <v>0</v>
      </c>
    </row>
    <row r="6" spans="1:25" ht="14.45">
      <c r="A6" s="58" t="s">
        <v>39</v>
      </c>
      <c r="B6" s="62">
        <v>76665</v>
      </c>
      <c r="C6" s="63">
        <v>9557</v>
      </c>
      <c r="D6" s="64">
        <v>381</v>
      </c>
      <c r="E6" s="64">
        <v>1296</v>
      </c>
      <c r="F6" s="64">
        <v>0</v>
      </c>
      <c r="G6" s="64">
        <v>573</v>
      </c>
      <c r="H6" s="64">
        <v>457</v>
      </c>
      <c r="I6" s="64">
        <v>2707</v>
      </c>
      <c r="J6" s="63">
        <v>65191</v>
      </c>
      <c r="K6" s="65">
        <v>2056</v>
      </c>
      <c r="L6" s="65">
        <v>369</v>
      </c>
      <c r="M6" s="65">
        <v>956</v>
      </c>
      <c r="N6" s="65">
        <v>180</v>
      </c>
      <c r="O6" s="65">
        <v>358</v>
      </c>
      <c r="P6" s="65">
        <v>0</v>
      </c>
      <c r="Q6" s="65">
        <v>0</v>
      </c>
      <c r="R6" s="65">
        <v>117</v>
      </c>
      <c r="S6" s="65">
        <v>0</v>
      </c>
      <c r="T6" s="65">
        <v>0</v>
      </c>
      <c r="U6" s="65">
        <v>0</v>
      </c>
      <c r="V6" s="65">
        <v>0</v>
      </c>
      <c r="W6" s="65">
        <v>0</v>
      </c>
      <c r="X6" s="65">
        <v>0</v>
      </c>
      <c r="Y6" s="65">
        <v>76</v>
      </c>
    </row>
    <row r="7" spans="1:25" ht="14.45">
      <c r="A7" s="58" t="s">
        <v>41</v>
      </c>
      <c r="B7" s="62">
        <v>44920</v>
      </c>
      <c r="C7" s="63">
        <v>3280</v>
      </c>
      <c r="D7" s="64">
        <v>0</v>
      </c>
      <c r="E7" s="64">
        <v>1041</v>
      </c>
      <c r="F7" s="64">
        <v>0</v>
      </c>
      <c r="G7" s="64">
        <v>82</v>
      </c>
      <c r="H7" s="64">
        <v>134</v>
      </c>
      <c r="I7" s="64">
        <v>1257</v>
      </c>
      <c r="J7" s="63">
        <v>47610</v>
      </c>
      <c r="K7" s="65">
        <v>1241</v>
      </c>
      <c r="L7" s="65">
        <v>0</v>
      </c>
      <c r="M7" s="65">
        <v>1079</v>
      </c>
      <c r="N7" s="65">
        <v>0</v>
      </c>
      <c r="O7" s="65">
        <v>2</v>
      </c>
      <c r="P7" s="65">
        <v>122</v>
      </c>
      <c r="Q7" s="65">
        <v>0</v>
      </c>
      <c r="R7" s="65">
        <v>0</v>
      </c>
      <c r="S7" s="65">
        <v>38</v>
      </c>
      <c r="T7" s="65">
        <v>0</v>
      </c>
      <c r="U7" s="65">
        <v>0</v>
      </c>
      <c r="V7" s="65">
        <v>0</v>
      </c>
      <c r="W7" s="65">
        <v>0</v>
      </c>
      <c r="X7" s="65">
        <v>0</v>
      </c>
      <c r="Y7" s="65">
        <v>0</v>
      </c>
    </row>
    <row r="8" spans="1:25" ht="14.45">
      <c r="A8" s="58" t="s">
        <v>42</v>
      </c>
      <c r="B8" s="62">
        <v>68416</v>
      </c>
      <c r="C8" s="63">
        <v>9736</v>
      </c>
      <c r="D8" s="64">
        <v>0</v>
      </c>
      <c r="E8" s="64">
        <v>1698</v>
      </c>
      <c r="F8" s="64">
        <v>0</v>
      </c>
      <c r="G8" s="64">
        <v>40</v>
      </c>
      <c r="H8" s="64">
        <v>535</v>
      </c>
      <c r="I8" s="64">
        <v>2273</v>
      </c>
      <c r="J8" s="63">
        <v>77771</v>
      </c>
      <c r="K8" s="65">
        <v>2298</v>
      </c>
      <c r="L8" s="65">
        <v>0</v>
      </c>
      <c r="M8" s="65">
        <v>1698</v>
      </c>
      <c r="N8" s="65">
        <v>0</v>
      </c>
      <c r="O8" s="65">
        <v>37</v>
      </c>
      <c r="P8" s="65">
        <v>63</v>
      </c>
      <c r="Q8" s="65">
        <v>0</v>
      </c>
      <c r="R8" s="65">
        <v>166</v>
      </c>
      <c r="S8" s="65">
        <v>71</v>
      </c>
      <c r="T8" s="65">
        <v>12</v>
      </c>
      <c r="U8" s="65">
        <v>9</v>
      </c>
      <c r="V8" s="65">
        <v>150</v>
      </c>
      <c r="W8" s="65">
        <v>0</v>
      </c>
      <c r="X8" s="65">
        <v>45</v>
      </c>
      <c r="Y8" s="65">
        <v>47</v>
      </c>
    </row>
    <row r="9" spans="1:25" ht="14.45">
      <c r="A9" s="58" t="s">
        <v>162</v>
      </c>
      <c r="B9" s="62">
        <v>14840</v>
      </c>
      <c r="C9" s="63">
        <v>0</v>
      </c>
      <c r="D9" s="64">
        <v>0</v>
      </c>
      <c r="E9" s="64">
        <v>371</v>
      </c>
      <c r="F9" s="64">
        <v>0</v>
      </c>
      <c r="G9" s="64">
        <v>0</v>
      </c>
      <c r="H9" s="64">
        <v>0</v>
      </c>
      <c r="I9" s="64">
        <v>371</v>
      </c>
      <c r="J9" s="63">
        <v>14840</v>
      </c>
      <c r="K9" s="65">
        <v>390</v>
      </c>
      <c r="L9" s="65">
        <v>0</v>
      </c>
      <c r="M9" s="65">
        <v>390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5">
        <v>0</v>
      </c>
      <c r="X9" s="65">
        <v>0</v>
      </c>
      <c r="Y9" s="65">
        <v>0</v>
      </c>
    </row>
    <row r="10" spans="1:25" ht="14.45">
      <c r="A10" s="58" t="s">
        <v>163</v>
      </c>
      <c r="B10" s="62">
        <v>20800</v>
      </c>
      <c r="C10" s="63">
        <v>0</v>
      </c>
      <c r="D10" s="64">
        <v>0</v>
      </c>
      <c r="E10" s="64">
        <v>494</v>
      </c>
      <c r="F10" s="64">
        <v>0</v>
      </c>
      <c r="G10" s="64">
        <v>26</v>
      </c>
      <c r="H10" s="64">
        <v>0</v>
      </c>
      <c r="I10" s="64">
        <v>520</v>
      </c>
      <c r="J10" s="63">
        <v>20800</v>
      </c>
      <c r="K10" s="65">
        <v>520</v>
      </c>
      <c r="L10" s="65">
        <v>0</v>
      </c>
      <c r="M10" s="65">
        <v>506</v>
      </c>
      <c r="N10" s="65">
        <v>0</v>
      </c>
      <c r="O10" s="65">
        <v>14</v>
      </c>
      <c r="P10" s="65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</row>
    <row r="11" spans="1:25" ht="14.45">
      <c r="A11" s="58" t="s">
        <v>44</v>
      </c>
      <c r="B11" s="62">
        <v>19920</v>
      </c>
      <c r="C11" s="63">
        <v>0</v>
      </c>
      <c r="D11" s="64">
        <v>0</v>
      </c>
      <c r="E11" s="64">
        <v>483</v>
      </c>
      <c r="F11" s="64">
        <v>0</v>
      </c>
      <c r="G11" s="64">
        <v>15</v>
      </c>
      <c r="H11" s="64">
        <v>0</v>
      </c>
      <c r="I11" s="64">
        <v>498</v>
      </c>
      <c r="J11" s="63">
        <v>19600</v>
      </c>
      <c r="K11" s="65">
        <v>490</v>
      </c>
      <c r="L11" s="65">
        <v>0</v>
      </c>
      <c r="M11" s="65">
        <v>463</v>
      </c>
      <c r="N11" s="65">
        <v>20</v>
      </c>
      <c r="O11" s="65">
        <v>7</v>
      </c>
      <c r="P11" s="65">
        <v>0</v>
      </c>
      <c r="Q11" s="65">
        <v>0</v>
      </c>
      <c r="R11" s="65">
        <v>0</v>
      </c>
      <c r="S11" s="65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  <c r="Y11" s="65">
        <v>0</v>
      </c>
    </row>
    <row r="12" spans="1:25" ht="14.45">
      <c r="A12" s="58" t="s">
        <v>46</v>
      </c>
      <c r="B12" s="62">
        <v>114430</v>
      </c>
      <c r="C12" s="63">
        <v>2513</v>
      </c>
      <c r="D12" s="64">
        <v>310</v>
      </c>
      <c r="E12" s="64">
        <v>2568</v>
      </c>
      <c r="F12" s="64">
        <v>0</v>
      </c>
      <c r="G12" s="64">
        <v>254</v>
      </c>
      <c r="H12" s="64">
        <v>126</v>
      </c>
      <c r="I12" s="64">
        <v>3258</v>
      </c>
      <c r="J12" s="63">
        <v>107063</v>
      </c>
      <c r="K12" s="65">
        <v>3200</v>
      </c>
      <c r="L12" s="65">
        <v>386</v>
      </c>
      <c r="M12" s="65">
        <v>2662</v>
      </c>
      <c r="N12" s="65">
        <v>0</v>
      </c>
      <c r="O12" s="65">
        <v>7</v>
      </c>
      <c r="P12" s="65">
        <v>37</v>
      </c>
      <c r="Q12" s="65">
        <v>0</v>
      </c>
      <c r="R12" s="65">
        <v>25</v>
      </c>
      <c r="S12" s="65">
        <v>35</v>
      </c>
      <c r="T12" s="65">
        <v>0</v>
      </c>
      <c r="U12" s="65">
        <v>0</v>
      </c>
      <c r="V12" s="65">
        <v>48</v>
      </c>
      <c r="W12" s="65">
        <v>0</v>
      </c>
      <c r="X12" s="65">
        <v>0</v>
      </c>
      <c r="Y12" s="65">
        <v>0</v>
      </c>
    </row>
    <row r="13" spans="1:25" ht="14.45">
      <c r="A13" s="58" t="s">
        <v>47</v>
      </c>
      <c r="B13" s="62">
        <v>48175</v>
      </c>
      <c r="C13" s="63">
        <v>2226</v>
      </c>
      <c r="D13" s="64">
        <v>51</v>
      </c>
      <c r="E13" s="64">
        <v>875</v>
      </c>
      <c r="F13" s="64">
        <v>238</v>
      </c>
      <c r="G13" s="64">
        <v>85</v>
      </c>
      <c r="H13" s="64">
        <v>105</v>
      </c>
      <c r="I13" s="64">
        <v>1354</v>
      </c>
      <c r="J13" s="63">
        <v>31431</v>
      </c>
      <c r="K13" s="65">
        <v>987</v>
      </c>
      <c r="L13" s="65">
        <v>49</v>
      </c>
      <c r="M13" s="65">
        <v>494</v>
      </c>
      <c r="N13" s="65">
        <v>276</v>
      </c>
      <c r="O13" s="65">
        <v>63</v>
      </c>
      <c r="P13" s="65">
        <v>42</v>
      </c>
      <c r="Q13" s="65">
        <v>0</v>
      </c>
      <c r="R13" s="65">
        <v>42</v>
      </c>
      <c r="S13" s="65">
        <v>21</v>
      </c>
      <c r="T13" s="65">
        <v>0</v>
      </c>
      <c r="U13" s="65">
        <v>0</v>
      </c>
      <c r="V13" s="65">
        <v>0</v>
      </c>
      <c r="W13" s="65">
        <v>0</v>
      </c>
      <c r="X13" s="65">
        <v>0</v>
      </c>
      <c r="Y13" s="65">
        <v>0</v>
      </c>
    </row>
    <row r="14" spans="1:25" ht="14.45">
      <c r="A14" s="58" t="s">
        <v>48</v>
      </c>
      <c r="B14" s="62">
        <v>114430</v>
      </c>
      <c r="C14" s="63">
        <v>10550</v>
      </c>
      <c r="D14" s="64">
        <v>558</v>
      </c>
      <c r="E14" s="64">
        <v>1500</v>
      </c>
      <c r="F14" s="64">
        <v>1193</v>
      </c>
      <c r="G14" s="64">
        <v>98</v>
      </c>
      <c r="H14" s="64">
        <v>915</v>
      </c>
      <c r="I14" s="64">
        <v>4264</v>
      </c>
      <c r="J14" s="63">
        <v>125794</v>
      </c>
      <c r="K14" s="65">
        <v>4924</v>
      </c>
      <c r="L14" s="65">
        <v>571</v>
      </c>
      <c r="M14" s="65">
        <v>3180</v>
      </c>
      <c r="N14" s="65">
        <v>120</v>
      </c>
      <c r="O14" s="65">
        <v>95</v>
      </c>
      <c r="P14" s="65">
        <v>197</v>
      </c>
      <c r="Q14" s="65">
        <v>0</v>
      </c>
      <c r="R14" s="65">
        <v>21</v>
      </c>
      <c r="S14" s="65">
        <v>510</v>
      </c>
      <c r="T14" s="65">
        <v>0</v>
      </c>
      <c r="U14" s="65">
        <v>0</v>
      </c>
      <c r="V14" s="65">
        <v>230</v>
      </c>
      <c r="W14" s="65">
        <v>0</v>
      </c>
      <c r="X14" s="65">
        <v>0</v>
      </c>
      <c r="Y14" s="65">
        <v>0</v>
      </c>
    </row>
    <row r="15" spans="1:25" ht="14.45">
      <c r="A15" s="58" t="s">
        <v>49</v>
      </c>
      <c r="B15" s="62">
        <v>103020</v>
      </c>
      <c r="C15" s="63">
        <v>4320</v>
      </c>
      <c r="D15" s="64">
        <v>236</v>
      </c>
      <c r="E15" s="64">
        <v>550</v>
      </c>
      <c r="F15" s="64">
        <v>1852</v>
      </c>
      <c r="G15" s="64">
        <v>144</v>
      </c>
      <c r="H15" s="64">
        <v>270</v>
      </c>
      <c r="I15" s="64">
        <v>3052</v>
      </c>
      <c r="J15" s="63">
        <v>103720</v>
      </c>
      <c r="K15" s="65">
        <v>2890</v>
      </c>
      <c r="L15" s="65">
        <v>112</v>
      </c>
      <c r="M15" s="65">
        <v>615</v>
      </c>
      <c r="N15" s="65">
        <v>1815</v>
      </c>
      <c r="O15" s="65">
        <v>78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270</v>
      </c>
      <c r="W15" s="65">
        <v>0</v>
      </c>
      <c r="X15" s="65">
        <v>0</v>
      </c>
      <c r="Y15" s="65">
        <v>0</v>
      </c>
    </row>
    <row r="16" spans="1:25" ht="14.45">
      <c r="A16" s="58" t="s">
        <v>50</v>
      </c>
      <c r="B16" s="62">
        <v>43418</v>
      </c>
      <c r="C16" s="63">
        <v>0</v>
      </c>
      <c r="D16" s="64">
        <v>0</v>
      </c>
      <c r="E16" s="64">
        <v>1146</v>
      </c>
      <c r="F16" s="64">
        <v>0</v>
      </c>
      <c r="G16" s="64">
        <v>0</v>
      </c>
      <c r="H16" s="64">
        <v>0</v>
      </c>
      <c r="I16" s="64">
        <v>1146</v>
      </c>
      <c r="J16" s="63">
        <v>41514</v>
      </c>
      <c r="K16" s="65">
        <v>1255</v>
      </c>
      <c r="L16" s="65">
        <v>0</v>
      </c>
      <c r="M16" s="65">
        <v>1255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</row>
    <row r="17" spans="1:25" ht="14.45">
      <c r="A17" s="58" t="s">
        <v>164</v>
      </c>
      <c r="B17" s="62">
        <v>82895</v>
      </c>
      <c r="C17" s="63">
        <v>17164</v>
      </c>
      <c r="D17" s="64">
        <v>267</v>
      </c>
      <c r="E17" s="64">
        <v>1807</v>
      </c>
      <c r="F17" s="64">
        <v>0</v>
      </c>
      <c r="G17" s="64">
        <v>232</v>
      </c>
      <c r="H17" s="64">
        <v>813</v>
      </c>
      <c r="I17" s="64">
        <v>3119</v>
      </c>
      <c r="J17" s="63">
        <v>93435</v>
      </c>
      <c r="K17" s="65">
        <v>2955</v>
      </c>
      <c r="L17" s="65">
        <v>331</v>
      </c>
      <c r="M17" s="65">
        <v>1844</v>
      </c>
      <c r="N17" s="65">
        <v>12</v>
      </c>
      <c r="O17" s="65">
        <v>104</v>
      </c>
      <c r="P17" s="65">
        <v>424</v>
      </c>
      <c r="Q17" s="65">
        <v>20</v>
      </c>
      <c r="R17" s="65">
        <v>22</v>
      </c>
      <c r="S17" s="65">
        <v>198</v>
      </c>
      <c r="T17" s="65">
        <v>0</v>
      </c>
      <c r="U17" s="65">
        <v>0</v>
      </c>
      <c r="V17" s="65">
        <v>0</v>
      </c>
      <c r="W17" s="65">
        <v>0</v>
      </c>
      <c r="X17" s="65">
        <v>0</v>
      </c>
      <c r="Y17" s="65">
        <v>0</v>
      </c>
    </row>
    <row r="18" spans="1:25" ht="14.45">
      <c r="A18" s="58" t="s">
        <v>52</v>
      </c>
      <c r="B18" s="62">
        <v>251970</v>
      </c>
      <c r="C18" s="63">
        <v>0</v>
      </c>
      <c r="D18" s="64">
        <v>1890</v>
      </c>
      <c r="E18" s="64">
        <v>2200</v>
      </c>
      <c r="F18" s="64">
        <v>3630</v>
      </c>
      <c r="G18" s="64">
        <v>233</v>
      </c>
      <c r="H18" s="64">
        <v>0</v>
      </c>
      <c r="I18" s="64">
        <v>7953</v>
      </c>
      <c r="J18" s="63">
        <v>251970</v>
      </c>
      <c r="K18" s="65">
        <v>8204</v>
      </c>
      <c r="L18" s="65">
        <v>1894</v>
      </c>
      <c r="M18" s="65">
        <v>1990</v>
      </c>
      <c r="N18" s="65">
        <v>4070</v>
      </c>
      <c r="O18" s="65">
        <v>250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</row>
    <row r="19" spans="1:25" ht="14.45">
      <c r="A19" s="58" t="s">
        <v>53</v>
      </c>
      <c r="B19" s="62">
        <v>21830</v>
      </c>
      <c r="C19" s="63">
        <v>1743</v>
      </c>
      <c r="D19" s="64">
        <v>206</v>
      </c>
      <c r="E19" s="64">
        <v>486</v>
      </c>
      <c r="F19" s="64">
        <v>0</v>
      </c>
      <c r="G19" s="64">
        <v>34</v>
      </c>
      <c r="H19" s="64">
        <v>72</v>
      </c>
      <c r="I19" s="64">
        <v>798</v>
      </c>
      <c r="J19" s="63">
        <v>21475</v>
      </c>
      <c r="K19" s="65">
        <v>648</v>
      </c>
      <c r="L19" s="65">
        <v>127</v>
      </c>
      <c r="M19" s="65">
        <v>503</v>
      </c>
      <c r="N19" s="65">
        <v>8</v>
      </c>
      <c r="O19" s="65">
        <v>10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65">
        <v>0</v>
      </c>
    </row>
    <row r="20" spans="1:25" ht="14.45">
      <c r="A20" s="58" t="s">
        <v>54</v>
      </c>
      <c r="B20" s="62">
        <v>159755</v>
      </c>
      <c r="C20" s="63">
        <v>13490</v>
      </c>
      <c r="D20" s="64">
        <v>623</v>
      </c>
      <c r="E20" s="64">
        <v>3691</v>
      </c>
      <c r="F20" s="64">
        <v>0</v>
      </c>
      <c r="G20" s="64">
        <v>225</v>
      </c>
      <c r="H20" s="64">
        <v>710</v>
      </c>
      <c r="I20" s="64">
        <v>5249</v>
      </c>
      <c r="J20" s="63">
        <v>173139</v>
      </c>
      <c r="K20" s="65">
        <v>5806</v>
      </c>
      <c r="L20" s="65">
        <v>745</v>
      </c>
      <c r="M20" s="65">
        <v>4085</v>
      </c>
      <c r="N20" s="65">
        <v>0</v>
      </c>
      <c r="O20" s="65">
        <v>235</v>
      </c>
      <c r="P20" s="65">
        <v>154</v>
      </c>
      <c r="Q20" s="65">
        <v>0</v>
      </c>
      <c r="R20" s="65">
        <v>143</v>
      </c>
      <c r="S20" s="65">
        <v>153</v>
      </c>
      <c r="T20" s="65">
        <v>149</v>
      </c>
      <c r="U20" s="65">
        <v>0</v>
      </c>
      <c r="V20" s="65">
        <v>0</v>
      </c>
      <c r="W20" s="65">
        <v>0</v>
      </c>
      <c r="X20" s="65">
        <v>142</v>
      </c>
      <c r="Y20" s="65">
        <v>0</v>
      </c>
    </row>
    <row r="21" spans="1:25" ht="14.45">
      <c r="A21" s="58" t="s">
        <v>55</v>
      </c>
      <c r="B21" s="62">
        <v>93400</v>
      </c>
      <c r="C21" s="63">
        <v>0</v>
      </c>
      <c r="D21" s="64">
        <v>0</v>
      </c>
      <c r="E21" s="64">
        <v>2229</v>
      </c>
      <c r="F21" s="64">
        <v>0</v>
      </c>
      <c r="G21" s="64">
        <v>106</v>
      </c>
      <c r="H21" s="64">
        <v>0</v>
      </c>
      <c r="I21" s="64">
        <v>2335</v>
      </c>
      <c r="J21" s="63">
        <v>93360</v>
      </c>
      <c r="K21" s="65">
        <v>2334</v>
      </c>
      <c r="L21" s="65">
        <v>0</v>
      </c>
      <c r="M21" s="65">
        <v>2228</v>
      </c>
      <c r="N21" s="65">
        <v>0</v>
      </c>
      <c r="O21" s="65">
        <v>106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</row>
    <row r="22" spans="1:25" ht="14.45">
      <c r="A22" s="58" t="s">
        <v>56</v>
      </c>
      <c r="B22" s="62">
        <v>52440</v>
      </c>
      <c r="C22" s="63">
        <v>3900</v>
      </c>
      <c r="D22" s="64">
        <v>0</v>
      </c>
      <c r="E22" s="64">
        <v>1049</v>
      </c>
      <c r="F22" s="64">
        <v>36</v>
      </c>
      <c r="G22" s="64">
        <v>226</v>
      </c>
      <c r="H22" s="64">
        <v>156</v>
      </c>
      <c r="I22" s="64">
        <v>1467</v>
      </c>
      <c r="J22" s="63">
        <v>56340</v>
      </c>
      <c r="K22" s="65">
        <v>1474</v>
      </c>
      <c r="L22" s="65">
        <v>0</v>
      </c>
      <c r="M22" s="65">
        <v>1111</v>
      </c>
      <c r="N22" s="65">
        <v>61</v>
      </c>
      <c r="O22" s="65">
        <v>231</v>
      </c>
      <c r="P22" s="65">
        <v>71</v>
      </c>
      <c r="Q22" s="65">
        <v>0</v>
      </c>
      <c r="R22" s="65">
        <v>0</v>
      </c>
      <c r="S22" s="65">
        <v>0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</row>
    <row r="23" spans="1:25" ht="14.45">
      <c r="A23" s="58" t="s">
        <v>58</v>
      </c>
      <c r="B23" s="62">
        <v>47120</v>
      </c>
      <c r="C23" s="63">
        <v>0</v>
      </c>
      <c r="D23" s="64">
        <v>32</v>
      </c>
      <c r="E23" s="64">
        <v>1129</v>
      </c>
      <c r="F23" s="64">
        <v>0</v>
      </c>
      <c r="G23" s="64">
        <v>45</v>
      </c>
      <c r="H23" s="64">
        <v>0</v>
      </c>
      <c r="I23" s="64">
        <v>1206</v>
      </c>
      <c r="J23" s="63">
        <v>45800</v>
      </c>
      <c r="K23" s="65">
        <v>1179</v>
      </c>
      <c r="L23" s="65">
        <v>32</v>
      </c>
      <c r="M23" s="65">
        <v>1135</v>
      </c>
      <c r="N23" s="65">
        <v>0</v>
      </c>
      <c r="O23" s="65">
        <v>12</v>
      </c>
      <c r="P23" s="65">
        <v>0</v>
      </c>
      <c r="Q23" s="65">
        <v>0</v>
      </c>
      <c r="R23" s="65">
        <v>0</v>
      </c>
      <c r="S23" s="65">
        <v>0</v>
      </c>
      <c r="T23" s="65">
        <v>0</v>
      </c>
      <c r="U23" s="65">
        <v>0</v>
      </c>
      <c r="V23" s="65">
        <v>0</v>
      </c>
      <c r="W23" s="65">
        <v>0</v>
      </c>
      <c r="X23" s="65">
        <v>0</v>
      </c>
      <c r="Y23" s="65">
        <v>0</v>
      </c>
    </row>
    <row r="24" spans="1:25" ht="14.45">
      <c r="A24" s="58" t="s">
        <v>59</v>
      </c>
      <c r="B24" s="62">
        <v>165755</v>
      </c>
      <c r="C24" s="63">
        <v>0</v>
      </c>
      <c r="D24" s="64">
        <v>607</v>
      </c>
      <c r="E24" s="64">
        <v>3899</v>
      </c>
      <c r="F24" s="64">
        <v>0</v>
      </c>
      <c r="G24" s="64">
        <v>169</v>
      </c>
      <c r="H24" s="64">
        <v>0</v>
      </c>
      <c r="I24" s="64">
        <v>4675</v>
      </c>
      <c r="J24" s="63">
        <v>165755</v>
      </c>
      <c r="K24" s="65">
        <v>4598</v>
      </c>
      <c r="L24" s="65">
        <v>607</v>
      </c>
      <c r="M24" s="65">
        <v>3822</v>
      </c>
      <c r="N24" s="65">
        <v>0</v>
      </c>
      <c r="O24" s="65">
        <v>169</v>
      </c>
      <c r="P24" s="65">
        <v>0</v>
      </c>
      <c r="Q24" s="65">
        <v>0</v>
      </c>
      <c r="R24" s="65">
        <v>0</v>
      </c>
      <c r="S24" s="65">
        <v>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</row>
    <row r="25" spans="1:25" ht="14.45">
      <c r="A25" s="58" t="s">
        <v>165</v>
      </c>
      <c r="B25" s="62">
        <v>27240</v>
      </c>
      <c r="C25" s="63">
        <v>5608</v>
      </c>
      <c r="D25" s="64">
        <v>0</v>
      </c>
      <c r="E25" s="64">
        <v>591</v>
      </c>
      <c r="F25" s="64">
        <v>0</v>
      </c>
      <c r="G25" s="64">
        <v>90</v>
      </c>
      <c r="H25" s="64">
        <v>293</v>
      </c>
      <c r="I25" s="64">
        <v>974</v>
      </c>
      <c r="J25" s="63">
        <v>32536</v>
      </c>
      <c r="K25" s="65">
        <v>1048</v>
      </c>
      <c r="L25" s="65">
        <v>0</v>
      </c>
      <c r="M25" s="65">
        <v>629</v>
      </c>
      <c r="N25" s="65">
        <v>50</v>
      </c>
      <c r="O25" s="65">
        <v>69</v>
      </c>
      <c r="P25" s="65">
        <v>84</v>
      </c>
      <c r="Q25" s="65">
        <v>0</v>
      </c>
      <c r="R25" s="65">
        <v>30</v>
      </c>
      <c r="S25" s="65">
        <v>150</v>
      </c>
      <c r="T25" s="65">
        <v>0</v>
      </c>
      <c r="U25" s="65">
        <v>0</v>
      </c>
      <c r="V25" s="65">
        <v>0</v>
      </c>
      <c r="W25" s="65">
        <v>0</v>
      </c>
      <c r="X25" s="65">
        <v>36</v>
      </c>
      <c r="Y25" s="65">
        <v>0</v>
      </c>
    </row>
    <row r="26" spans="1:25" ht="14.45">
      <c r="A26" s="58" t="s">
        <v>62</v>
      </c>
      <c r="B26" s="62">
        <v>61655</v>
      </c>
      <c r="C26" s="63">
        <v>12920</v>
      </c>
      <c r="D26" s="64">
        <v>659</v>
      </c>
      <c r="E26" s="64">
        <v>0</v>
      </c>
      <c r="F26" s="64">
        <v>1459</v>
      </c>
      <c r="G26" s="64">
        <v>0</v>
      </c>
      <c r="H26" s="64">
        <v>665</v>
      </c>
      <c r="I26" s="64">
        <v>2783</v>
      </c>
      <c r="J26" s="63">
        <v>74575</v>
      </c>
      <c r="K26" s="65">
        <v>2783</v>
      </c>
      <c r="L26" s="65">
        <v>659</v>
      </c>
      <c r="M26" s="65">
        <v>0</v>
      </c>
      <c r="N26" s="65">
        <v>1459</v>
      </c>
      <c r="O26" s="65">
        <v>0</v>
      </c>
      <c r="P26" s="65">
        <v>412</v>
      </c>
      <c r="Q26" s="65">
        <v>0</v>
      </c>
      <c r="R26" s="65">
        <v>110</v>
      </c>
      <c r="S26" s="65">
        <v>110</v>
      </c>
      <c r="T26" s="65">
        <v>0</v>
      </c>
      <c r="U26" s="65">
        <v>0</v>
      </c>
      <c r="V26" s="65">
        <v>0</v>
      </c>
      <c r="W26" s="65">
        <v>0</v>
      </c>
      <c r="X26" s="65">
        <v>33</v>
      </c>
      <c r="Y26" s="65">
        <v>0</v>
      </c>
    </row>
    <row r="27" spans="1:25" ht="14.45">
      <c r="A27" s="58" t="s">
        <v>65</v>
      </c>
      <c r="B27" s="62">
        <v>266160</v>
      </c>
      <c r="C27" s="63">
        <v>22805</v>
      </c>
      <c r="D27" s="64">
        <v>936</v>
      </c>
      <c r="E27" s="64">
        <v>5884</v>
      </c>
      <c r="F27" s="64">
        <v>0</v>
      </c>
      <c r="G27" s="64">
        <v>653</v>
      </c>
      <c r="H27" s="64">
        <v>953</v>
      </c>
      <c r="I27" s="64">
        <v>8426</v>
      </c>
      <c r="J27" s="63">
        <v>288940</v>
      </c>
      <c r="K27" s="65">
        <v>8037</v>
      </c>
      <c r="L27" s="65">
        <v>776</v>
      </c>
      <c r="M27" s="65">
        <v>5295</v>
      </c>
      <c r="N27" s="65">
        <v>477</v>
      </c>
      <c r="O27" s="65">
        <v>650</v>
      </c>
      <c r="P27" s="65">
        <v>729</v>
      </c>
      <c r="Q27" s="65">
        <v>0</v>
      </c>
      <c r="R27" s="65">
        <v>0</v>
      </c>
      <c r="S27" s="65">
        <v>109</v>
      </c>
      <c r="T27" s="65">
        <v>0</v>
      </c>
      <c r="U27" s="65">
        <v>1</v>
      </c>
      <c r="V27" s="65">
        <v>0</v>
      </c>
      <c r="W27" s="65">
        <v>0</v>
      </c>
      <c r="X27" s="65">
        <v>0</v>
      </c>
      <c r="Y27" s="65">
        <v>0</v>
      </c>
    </row>
    <row r="28" spans="1:25" ht="14.45">
      <c r="A28" s="58" t="s">
        <v>66</v>
      </c>
      <c r="B28" s="62">
        <v>21520</v>
      </c>
      <c r="C28" s="63">
        <v>0</v>
      </c>
      <c r="D28" s="64">
        <v>0</v>
      </c>
      <c r="E28" s="64">
        <v>538</v>
      </c>
      <c r="F28" s="64">
        <v>0</v>
      </c>
      <c r="G28" s="64">
        <v>0</v>
      </c>
      <c r="H28" s="64">
        <v>0</v>
      </c>
      <c r="I28" s="64">
        <v>538</v>
      </c>
      <c r="J28" s="63">
        <v>19440</v>
      </c>
      <c r="K28" s="65">
        <v>587</v>
      </c>
      <c r="L28" s="65">
        <v>0</v>
      </c>
      <c r="M28" s="65">
        <v>587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5">
        <v>0</v>
      </c>
      <c r="V28" s="65">
        <v>0</v>
      </c>
      <c r="W28" s="65">
        <v>0</v>
      </c>
      <c r="X28" s="65">
        <v>0</v>
      </c>
      <c r="Y28" s="65">
        <v>0</v>
      </c>
    </row>
    <row r="29" spans="1:25" ht="14.45">
      <c r="A29" s="58" t="s">
        <v>166</v>
      </c>
      <c r="B29" s="62">
        <v>40040</v>
      </c>
      <c r="C29" s="63">
        <v>0</v>
      </c>
      <c r="D29" s="64">
        <v>0</v>
      </c>
      <c r="E29" s="64">
        <v>0</v>
      </c>
      <c r="F29" s="64">
        <v>915</v>
      </c>
      <c r="G29" s="64">
        <v>86</v>
      </c>
      <c r="H29" s="64">
        <v>0</v>
      </c>
      <c r="I29" s="64">
        <v>1001</v>
      </c>
      <c r="J29" s="63">
        <v>40040</v>
      </c>
      <c r="K29" s="65">
        <v>1399</v>
      </c>
      <c r="L29" s="65">
        <v>0</v>
      </c>
      <c r="M29" s="65">
        <v>12</v>
      </c>
      <c r="N29" s="65">
        <v>1281</v>
      </c>
      <c r="O29" s="65">
        <v>106</v>
      </c>
      <c r="P29" s="65">
        <v>0</v>
      </c>
      <c r="Q29" s="65">
        <v>0</v>
      </c>
      <c r="R29" s="65">
        <v>0</v>
      </c>
      <c r="S29" s="65">
        <v>0</v>
      </c>
      <c r="T29" s="65">
        <v>0</v>
      </c>
      <c r="U29" s="65">
        <v>0</v>
      </c>
      <c r="V29" s="65">
        <v>0</v>
      </c>
      <c r="W29" s="65">
        <v>0</v>
      </c>
      <c r="X29" s="65">
        <v>0</v>
      </c>
      <c r="Y29" s="65">
        <v>0</v>
      </c>
    </row>
    <row r="30" spans="1:25" ht="14.45">
      <c r="A30" s="58" t="s">
        <v>167</v>
      </c>
      <c r="B30" s="62">
        <v>88000</v>
      </c>
      <c r="C30" s="63">
        <v>480</v>
      </c>
      <c r="D30" s="64">
        <v>120</v>
      </c>
      <c r="E30" s="64">
        <v>0</v>
      </c>
      <c r="F30" s="64">
        <v>2101</v>
      </c>
      <c r="G30" s="64">
        <v>84</v>
      </c>
      <c r="H30" s="64">
        <v>22</v>
      </c>
      <c r="I30" s="64">
        <v>2327</v>
      </c>
      <c r="J30" s="63">
        <v>88480</v>
      </c>
      <c r="K30" s="65">
        <v>3000</v>
      </c>
      <c r="L30" s="65">
        <v>262</v>
      </c>
      <c r="M30" s="65">
        <v>20</v>
      </c>
      <c r="N30" s="65">
        <v>2575</v>
      </c>
      <c r="O30" s="65">
        <v>88</v>
      </c>
      <c r="P30" s="65">
        <v>30</v>
      </c>
      <c r="Q30" s="65">
        <v>0</v>
      </c>
      <c r="R30" s="65">
        <v>0</v>
      </c>
      <c r="S30" s="65">
        <v>25</v>
      </c>
      <c r="T30" s="65">
        <v>0</v>
      </c>
      <c r="U30" s="65">
        <v>0</v>
      </c>
      <c r="V30" s="65">
        <v>0</v>
      </c>
      <c r="W30" s="65">
        <v>0</v>
      </c>
      <c r="X30" s="65">
        <v>0</v>
      </c>
      <c r="Y30" s="65">
        <v>0</v>
      </c>
    </row>
    <row r="31" spans="1:25" ht="14.45">
      <c r="A31" s="58" t="s">
        <v>69</v>
      </c>
      <c r="B31" s="62">
        <v>82375</v>
      </c>
      <c r="C31" s="63">
        <v>5238</v>
      </c>
      <c r="D31" s="64">
        <v>763</v>
      </c>
      <c r="E31" s="64">
        <v>1863</v>
      </c>
      <c r="F31" s="64">
        <v>0</v>
      </c>
      <c r="G31" s="64">
        <v>101</v>
      </c>
      <c r="H31" s="64">
        <v>291</v>
      </c>
      <c r="I31" s="64">
        <v>3018</v>
      </c>
      <c r="J31" s="63">
        <v>73653</v>
      </c>
      <c r="K31" s="65">
        <v>3186</v>
      </c>
      <c r="L31" s="65">
        <v>763</v>
      </c>
      <c r="M31" s="65">
        <v>1716</v>
      </c>
      <c r="N31" s="65">
        <v>39</v>
      </c>
      <c r="O31" s="65">
        <v>10</v>
      </c>
      <c r="P31" s="65">
        <v>0</v>
      </c>
      <c r="Q31" s="65">
        <v>0</v>
      </c>
      <c r="R31" s="65">
        <v>658</v>
      </c>
      <c r="S31" s="65">
        <v>0</v>
      </c>
      <c r="T31" s="65">
        <v>0</v>
      </c>
      <c r="U31" s="65">
        <v>0</v>
      </c>
      <c r="V31" s="65">
        <v>0</v>
      </c>
      <c r="W31" s="65">
        <v>0</v>
      </c>
      <c r="X31" s="65">
        <v>0</v>
      </c>
      <c r="Y31" s="65">
        <v>0</v>
      </c>
    </row>
    <row r="32" spans="1:25" ht="14.45">
      <c r="A32" s="58" t="s">
        <v>70</v>
      </c>
      <c r="B32" s="62">
        <v>79160</v>
      </c>
      <c r="C32" s="63">
        <v>0</v>
      </c>
      <c r="D32" s="64">
        <v>0</v>
      </c>
      <c r="E32" s="64">
        <v>1958</v>
      </c>
      <c r="F32" s="64">
        <v>0</v>
      </c>
      <c r="G32" s="64">
        <v>21</v>
      </c>
      <c r="H32" s="64">
        <v>0</v>
      </c>
      <c r="I32" s="64">
        <v>1979</v>
      </c>
      <c r="J32" s="63">
        <v>76600</v>
      </c>
      <c r="K32" s="65">
        <v>2067</v>
      </c>
      <c r="L32" s="65">
        <v>0</v>
      </c>
      <c r="M32" s="65">
        <v>2067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5">
        <v>0</v>
      </c>
      <c r="V32" s="65">
        <v>0</v>
      </c>
      <c r="W32" s="65">
        <v>0</v>
      </c>
      <c r="X32" s="65">
        <v>0</v>
      </c>
      <c r="Y32" s="65">
        <v>0</v>
      </c>
    </row>
    <row r="33" spans="1:25" ht="14.45">
      <c r="A33" s="58" t="s">
        <v>71</v>
      </c>
      <c r="B33" s="62">
        <v>127860</v>
      </c>
      <c r="C33" s="63">
        <v>7491</v>
      </c>
      <c r="D33" s="64">
        <v>308</v>
      </c>
      <c r="E33" s="64">
        <v>3077</v>
      </c>
      <c r="F33" s="64">
        <v>0</v>
      </c>
      <c r="G33" s="64">
        <v>81</v>
      </c>
      <c r="H33" s="64">
        <v>363</v>
      </c>
      <c r="I33" s="64">
        <v>3829</v>
      </c>
      <c r="J33" s="63">
        <v>134391</v>
      </c>
      <c r="K33" s="65">
        <v>4151</v>
      </c>
      <c r="L33" s="65">
        <v>335</v>
      </c>
      <c r="M33" s="65">
        <v>3344</v>
      </c>
      <c r="N33" s="65">
        <v>0</v>
      </c>
      <c r="O33" s="65">
        <v>98</v>
      </c>
      <c r="P33" s="65">
        <v>170</v>
      </c>
      <c r="Q33" s="65">
        <v>0</v>
      </c>
      <c r="R33" s="65">
        <v>32</v>
      </c>
      <c r="S33" s="65">
        <v>47</v>
      </c>
      <c r="T33" s="65">
        <v>0</v>
      </c>
      <c r="U33" s="65">
        <v>0</v>
      </c>
      <c r="V33" s="65">
        <v>90</v>
      </c>
      <c r="W33" s="65">
        <v>0</v>
      </c>
      <c r="X33" s="65">
        <v>35</v>
      </c>
      <c r="Y33" s="65">
        <v>0</v>
      </c>
    </row>
    <row r="34" spans="1:25" ht="14.45">
      <c r="A34" s="58" t="s">
        <v>72</v>
      </c>
      <c r="B34" s="62">
        <v>248480</v>
      </c>
      <c r="C34" s="63">
        <v>4792</v>
      </c>
      <c r="D34" s="64">
        <v>0</v>
      </c>
      <c r="E34" s="64">
        <v>5933</v>
      </c>
      <c r="F34" s="64">
        <v>0</v>
      </c>
      <c r="G34" s="64">
        <v>279</v>
      </c>
      <c r="H34" s="64">
        <v>256</v>
      </c>
      <c r="I34" s="64">
        <v>6468</v>
      </c>
      <c r="J34" s="63">
        <v>253272</v>
      </c>
      <c r="K34" s="65">
        <v>6547</v>
      </c>
      <c r="L34" s="65">
        <v>0</v>
      </c>
      <c r="M34" s="65">
        <v>5971</v>
      </c>
      <c r="N34" s="65">
        <v>0</v>
      </c>
      <c r="O34" s="65">
        <v>317</v>
      </c>
      <c r="P34" s="65">
        <v>0</v>
      </c>
      <c r="Q34" s="65">
        <v>0</v>
      </c>
      <c r="R34" s="65">
        <v>119</v>
      </c>
      <c r="S34" s="65">
        <v>116</v>
      </c>
      <c r="T34" s="65">
        <v>0</v>
      </c>
      <c r="U34" s="65">
        <v>0</v>
      </c>
      <c r="V34" s="65">
        <v>0</v>
      </c>
      <c r="W34" s="65">
        <v>0</v>
      </c>
      <c r="X34" s="65">
        <v>24</v>
      </c>
      <c r="Y34" s="65">
        <v>0</v>
      </c>
    </row>
    <row r="35" spans="1:25" ht="14.45">
      <c r="A35" s="58" t="s">
        <v>73</v>
      </c>
      <c r="B35" s="62">
        <v>40800</v>
      </c>
      <c r="C35" s="63">
        <v>6975</v>
      </c>
      <c r="D35" s="64">
        <v>0</v>
      </c>
      <c r="E35" s="64">
        <v>1020</v>
      </c>
      <c r="F35" s="64">
        <v>0</v>
      </c>
      <c r="G35" s="64">
        <v>0</v>
      </c>
      <c r="H35" s="64">
        <v>310</v>
      </c>
      <c r="I35" s="64">
        <v>1330</v>
      </c>
      <c r="J35" s="63">
        <v>47775</v>
      </c>
      <c r="K35" s="65">
        <v>1330</v>
      </c>
      <c r="L35" s="65">
        <v>0</v>
      </c>
      <c r="M35" s="65">
        <v>1020</v>
      </c>
      <c r="N35" s="65">
        <v>0</v>
      </c>
      <c r="O35" s="65">
        <v>0</v>
      </c>
      <c r="P35" s="65">
        <v>155</v>
      </c>
      <c r="Q35" s="65">
        <v>0</v>
      </c>
      <c r="R35" s="65">
        <v>0</v>
      </c>
      <c r="S35" s="65">
        <v>155</v>
      </c>
      <c r="T35" s="65">
        <v>0</v>
      </c>
      <c r="U35" s="65">
        <v>0</v>
      </c>
      <c r="V35" s="65">
        <v>0</v>
      </c>
      <c r="W35" s="65">
        <v>0</v>
      </c>
      <c r="X35" s="65">
        <v>0</v>
      </c>
      <c r="Y35" s="65">
        <v>0</v>
      </c>
    </row>
    <row r="36" spans="1:25" ht="14.45">
      <c r="A36" s="58" t="s">
        <v>74</v>
      </c>
      <c r="B36" s="62">
        <v>160040</v>
      </c>
      <c r="C36" s="63">
        <v>0</v>
      </c>
      <c r="D36" s="64">
        <v>0</v>
      </c>
      <c r="E36" s="64">
        <v>3538</v>
      </c>
      <c r="F36" s="64">
        <v>0</v>
      </c>
      <c r="G36" s="64">
        <v>463</v>
      </c>
      <c r="H36" s="64">
        <v>0</v>
      </c>
      <c r="I36" s="64">
        <v>4001</v>
      </c>
      <c r="J36" s="63">
        <v>160040</v>
      </c>
      <c r="K36" s="65">
        <v>4980</v>
      </c>
      <c r="L36" s="65">
        <v>0</v>
      </c>
      <c r="M36" s="65">
        <v>60</v>
      </c>
      <c r="N36" s="65">
        <v>4323</v>
      </c>
      <c r="O36" s="65">
        <v>597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5">
        <v>0</v>
      </c>
      <c r="V36" s="65">
        <v>0</v>
      </c>
      <c r="W36" s="65">
        <v>0</v>
      </c>
      <c r="X36" s="65">
        <v>0</v>
      </c>
      <c r="Y36" s="65">
        <v>0</v>
      </c>
    </row>
    <row r="37" spans="1:25" ht="14.45">
      <c r="A37" s="58" t="s">
        <v>75</v>
      </c>
      <c r="B37" s="62">
        <v>28120</v>
      </c>
      <c r="C37" s="63">
        <v>0</v>
      </c>
      <c r="D37" s="64">
        <v>0</v>
      </c>
      <c r="E37" s="64">
        <v>643</v>
      </c>
      <c r="F37" s="64">
        <v>0</v>
      </c>
      <c r="G37" s="64">
        <v>60</v>
      </c>
      <c r="H37" s="64">
        <v>0</v>
      </c>
      <c r="I37" s="64">
        <v>703</v>
      </c>
      <c r="J37" s="63">
        <v>23680</v>
      </c>
      <c r="K37" s="65">
        <v>700</v>
      </c>
      <c r="L37" s="65">
        <v>0</v>
      </c>
      <c r="M37" s="65">
        <v>642</v>
      </c>
      <c r="N37" s="65">
        <v>26</v>
      </c>
      <c r="O37" s="65">
        <v>32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5">
        <v>0</v>
      </c>
      <c r="V37" s="65">
        <v>0</v>
      </c>
      <c r="W37" s="65">
        <v>0</v>
      </c>
      <c r="X37" s="65">
        <v>0</v>
      </c>
      <c r="Y37" s="65">
        <v>0</v>
      </c>
    </row>
    <row r="38" spans="1:25" ht="14.45">
      <c r="A38" s="58" t="s">
        <v>76</v>
      </c>
      <c r="B38" s="62">
        <v>331960</v>
      </c>
      <c r="C38" s="63">
        <v>0</v>
      </c>
      <c r="D38" s="64">
        <v>0</v>
      </c>
      <c r="E38" s="64">
        <v>0</v>
      </c>
      <c r="F38" s="64">
        <v>7933</v>
      </c>
      <c r="G38" s="64">
        <v>366</v>
      </c>
      <c r="H38" s="64">
        <v>0</v>
      </c>
      <c r="I38" s="64">
        <v>8299</v>
      </c>
      <c r="J38" s="63">
        <v>331960</v>
      </c>
      <c r="K38" s="65">
        <v>8299</v>
      </c>
      <c r="L38" s="65">
        <v>0</v>
      </c>
      <c r="M38" s="65">
        <v>0</v>
      </c>
      <c r="N38" s="65">
        <v>8246</v>
      </c>
      <c r="O38" s="65">
        <v>53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5">
        <v>0</v>
      </c>
      <c r="V38" s="65">
        <v>0</v>
      </c>
      <c r="W38" s="65">
        <v>0</v>
      </c>
      <c r="X38" s="65">
        <v>0</v>
      </c>
      <c r="Y38" s="65">
        <v>0</v>
      </c>
    </row>
    <row r="39" spans="1:25" ht="14.45">
      <c r="A39" s="58" t="s">
        <v>77</v>
      </c>
      <c r="B39" s="62">
        <v>23770</v>
      </c>
      <c r="C39" s="63">
        <v>0</v>
      </c>
      <c r="D39" s="64">
        <v>586</v>
      </c>
      <c r="E39" s="64">
        <v>498</v>
      </c>
      <c r="F39" s="64">
        <v>0</v>
      </c>
      <c r="G39" s="64">
        <v>23</v>
      </c>
      <c r="H39" s="64">
        <v>0</v>
      </c>
      <c r="I39" s="64">
        <v>1107</v>
      </c>
      <c r="J39" s="63">
        <v>17540</v>
      </c>
      <c r="K39" s="65">
        <v>543</v>
      </c>
      <c r="L39" s="65">
        <v>181</v>
      </c>
      <c r="M39" s="65">
        <v>356</v>
      </c>
      <c r="N39" s="65">
        <v>0</v>
      </c>
      <c r="O39" s="65">
        <v>6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5">
        <v>0</v>
      </c>
      <c r="V39" s="65">
        <v>0</v>
      </c>
      <c r="W39" s="65">
        <v>0</v>
      </c>
      <c r="X39" s="65">
        <v>0</v>
      </c>
      <c r="Y39" s="65">
        <v>0</v>
      </c>
    </row>
    <row r="40" spans="1:25" ht="14.45">
      <c r="A40" s="58" t="s">
        <v>78</v>
      </c>
      <c r="B40" s="62">
        <v>44515</v>
      </c>
      <c r="C40" s="63">
        <v>0</v>
      </c>
      <c r="D40" s="64">
        <v>55</v>
      </c>
      <c r="E40" s="64">
        <v>503</v>
      </c>
      <c r="F40" s="64">
        <v>603</v>
      </c>
      <c r="G40" s="64">
        <v>0</v>
      </c>
      <c r="H40" s="64">
        <v>0</v>
      </c>
      <c r="I40" s="64">
        <v>1161</v>
      </c>
      <c r="J40" s="63">
        <v>44515</v>
      </c>
      <c r="K40" s="65">
        <v>1219</v>
      </c>
      <c r="L40" s="65">
        <v>109</v>
      </c>
      <c r="M40" s="65">
        <v>546</v>
      </c>
      <c r="N40" s="65">
        <v>564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5">
        <v>0</v>
      </c>
      <c r="V40" s="65">
        <v>0</v>
      </c>
      <c r="W40" s="65">
        <v>0</v>
      </c>
      <c r="X40" s="65">
        <v>0</v>
      </c>
      <c r="Y40" s="65">
        <v>0</v>
      </c>
    </row>
    <row r="41" spans="1:25" ht="14.45">
      <c r="A41" s="58" t="s">
        <v>79</v>
      </c>
      <c r="B41" s="62">
        <v>114750</v>
      </c>
      <c r="C41" s="63">
        <v>0</v>
      </c>
      <c r="D41" s="64">
        <v>150</v>
      </c>
      <c r="E41" s="64">
        <v>5450</v>
      </c>
      <c r="F41" s="64">
        <v>0</v>
      </c>
      <c r="G41" s="64">
        <v>250</v>
      </c>
      <c r="H41" s="64">
        <v>0</v>
      </c>
      <c r="I41" s="64">
        <v>5850</v>
      </c>
      <c r="J41" s="63">
        <v>87825</v>
      </c>
      <c r="K41" s="65">
        <v>5496</v>
      </c>
      <c r="L41" s="65">
        <v>263</v>
      </c>
      <c r="M41" s="65">
        <v>5094</v>
      </c>
      <c r="N41" s="65">
        <v>0</v>
      </c>
      <c r="O41" s="65">
        <v>139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5">
        <v>0</v>
      </c>
      <c r="V41" s="65">
        <v>0</v>
      </c>
      <c r="W41" s="65">
        <v>0</v>
      </c>
      <c r="X41" s="65">
        <v>0</v>
      </c>
      <c r="Y41" s="65">
        <v>0</v>
      </c>
    </row>
    <row r="42" spans="1:25" ht="14.45">
      <c r="A42" s="58" t="s">
        <v>80</v>
      </c>
      <c r="B42" s="62">
        <v>43735</v>
      </c>
      <c r="C42" s="63">
        <v>6886</v>
      </c>
      <c r="D42" s="64">
        <v>11</v>
      </c>
      <c r="E42" s="64">
        <v>1070</v>
      </c>
      <c r="F42" s="64">
        <v>0</v>
      </c>
      <c r="G42" s="64">
        <v>22</v>
      </c>
      <c r="H42" s="64">
        <v>313</v>
      </c>
      <c r="I42" s="64">
        <v>1416</v>
      </c>
      <c r="J42" s="63">
        <v>50621</v>
      </c>
      <c r="K42" s="65">
        <v>1578</v>
      </c>
      <c r="L42" s="65">
        <v>12</v>
      </c>
      <c r="M42" s="65">
        <v>1226</v>
      </c>
      <c r="N42" s="65">
        <v>0</v>
      </c>
      <c r="O42" s="65">
        <v>25</v>
      </c>
      <c r="P42" s="65">
        <v>315</v>
      </c>
      <c r="Q42" s="65">
        <v>0</v>
      </c>
      <c r="R42" s="65">
        <v>0</v>
      </c>
      <c r="S42" s="65">
        <v>0</v>
      </c>
      <c r="T42" s="65">
        <v>0</v>
      </c>
      <c r="U42" s="65">
        <v>0</v>
      </c>
      <c r="V42" s="65">
        <v>0</v>
      </c>
      <c r="W42" s="65">
        <v>0</v>
      </c>
      <c r="X42" s="65">
        <v>0</v>
      </c>
      <c r="Y42" s="65">
        <v>0</v>
      </c>
    </row>
    <row r="43" spans="1:25" ht="14.45">
      <c r="A43" s="58" t="s">
        <v>81</v>
      </c>
      <c r="B43" s="62">
        <v>11280</v>
      </c>
      <c r="C43" s="63">
        <v>0</v>
      </c>
      <c r="D43" s="64">
        <v>0</v>
      </c>
      <c r="E43" s="64">
        <v>282</v>
      </c>
      <c r="F43" s="64">
        <v>0</v>
      </c>
      <c r="G43" s="64">
        <v>0</v>
      </c>
      <c r="H43" s="64">
        <v>0</v>
      </c>
      <c r="I43" s="64">
        <v>282</v>
      </c>
      <c r="J43" s="63">
        <v>9760</v>
      </c>
      <c r="K43" s="65">
        <v>244</v>
      </c>
      <c r="L43" s="65">
        <v>0</v>
      </c>
      <c r="M43" s="65">
        <v>244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5">
        <v>0</v>
      </c>
      <c r="V43" s="65">
        <v>0</v>
      </c>
      <c r="W43" s="65">
        <v>0</v>
      </c>
      <c r="X43" s="65">
        <v>0</v>
      </c>
      <c r="Y43" s="65">
        <v>0</v>
      </c>
    </row>
    <row r="44" spans="1:25" ht="14.45">
      <c r="A44" s="58" t="s">
        <v>168</v>
      </c>
      <c r="B44" s="62">
        <v>129800</v>
      </c>
      <c r="C44" s="63">
        <v>3885</v>
      </c>
      <c r="D44" s="64">
        <v>0</v>
      </c>
      <c r="E44" s="64">
        <v>3067</v>
      </c>
      <c r="F44" s="64">
        <v>0</v>
      </c>
      <c r="G44" s="64">
        <v>178</v>
      </c>
      <c r="H44" s="64">
        <v>196</v>
      </c>
      <c r="I44" s="64">
        <v>3441</v>
      </c>
      <c r="J44" s="63">
        <v>133685</v>
      </c>
      <c r="K44" s="65">
        <v>3628</v>
      </c>
      <c r="L44" s="65">
        <v>0</v>
      </c>
      <c r="M44" s="65">
        <v>3221</v>
      </c>
      <c r="N44" s="65">
        <v>0</v>
      </c>
      <c r="O44" s="65">
        <v>199</v>
      </c>
      <c r="P44" s="65">
        <v>0</v>
      </c>
      <c r="Q44" s="65">
        <v>0</v>
      </c>
      <c r="R44" s="65">
        <v>0</v>
      </c>
      <c r="S44" s="65">
        <v>201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7</v>
      </c>
    </row>
    <row r="45" spans="1:25" ht="14.45">
      <c r="A45" s="58" t="s">
        <v>83</v>
      </c>
      <c r="B45" s="62">
        <v>206880</v>
      </c>
      <c r="C45" s="63">
        <v>7047</v>
      </c>
      <c r="D45" s="64">
        <v>672</v>
      </c>
      <c r="E45" s="64">
        <v>4424</v>
      </c>
      <c r="F45" s="64">
        <v>572</v>
      </c>
      <c r="G45" s="64">
        <v>92</v>
      </c>
      <c r="H45" s="64">
        <v>367</v>
      </c>
      <c r="I45" s="64">
        <v>6127</v>
      </c>
      <c r="J45" s="63">
        <v>200809</v>
      </c>
      <c r="K45" s="65">
        <v>6183</v>
      </c>
      <c r="L45" s="65">
        <v>604</v>
      </c>
      <c r="M45" s="65">
        <v>4508</v>
      </c>
      <c r="N45" s="65">
        <v>642</v>
      </c>
      <c r="O45" s="65">
        <v>92</v>
      </c>
      <c r="P45" s="65">
        <v>88</v>
      </c>
      <c r="Q45" s="65">
        <v>0</v>
      </c>
      <c r="R45" s="65">
        <v>60</v>
      </c>
      <c r="S45" s="65">
        <v>98</v>
      </c>
      <c r="T45" s="65">
        <v>0</v>
      </c>
      <c r="U45" s="65">
        <v>0</v>
      </c>
      <c r="V45" s="65">
        <v>55</v>
      </c>
      <c r="W45" s="65">
        <v>0</v>
      </c>
      <c r="X45" s="65">
        <v>36</v>
      </c>
      <c r="Y45" s="65">
        <v>0</v>
      </c>
    </row>
    <row r="46" spans="1:25" ht="14.45">
      <c r="A46" s="58" t="s">
        <v>84</v>
      </c>
      <c r="B46" s="62">
        <v>282550</v>
      </c>
      <c r="C46" s="63">
        <v>38098</v>
      </c>
      <c r="D46" s="64">
        <v>150</v>
      </c>
      <c r="E46" s="64">
        <v>6333</v>
      </c>
      <c r="F46" s="64">
        <v>0</v>
      </c>
      <c r="G46" s="64">
        <v>712</v>
      </c>
      <c r="H46" s="64">
        <v>1837</v>
      </c>
      <c r="I46" s="64">
        <v>9032</v>
      </c>
      <c r="J46" s="63">
        <v>317542.92</v>
      </c>
      <c r="K46" s="65">
        <v>8734</v>
      </c>
      <c r="L46" s="65">
        <v>120</v>
      </c>
      <c r="M46" s="65">
        <v>4</v>
      </c>
      <c r="N46" s="65">
        <v>6231</v>
      </c>
      <c r="O46" s="65">
        <v>578</v>
      </c>
      <c r="P46" s="65">
        <v>691</v>
      </c>
      <c r="Q46" s="65">
        <v>0</v>
      </c>
      <c r="R46" s="65">
        <v>446</v>
      </c>
      <c r="S46" s="65">
        <v>480</v>
      </c>
      <c r="T46" s="65">
        <v>0</v>
      </c>
      <c r="U46" s="65">
        <v>0</v>
      </c>
      <c r="V46" s="65">
        <v>0</v>
      </c>
      <c r="W46" s="65">
        <v>0</v>
      </c>
      <c r="X46" s="65">
        <v>184</v>
      </c>
      <c r="Y46" s="65">
        <v>0</v>
      </c>
    </row>
    <row r="47" spans="1:25" ht="14.45">
      <c r="A47" s="58" t="s">
        <v>85</v>
      </c>
      <c r="B47" s="62">
        <v>93240</v>
      </c>
      <c r="C47" s="63">
        <v>6075</v>
      </c>
      <c r="D47" s="64">
        <v>0</v>
      </c>
      <c r="E47" s="64">
        <v>2331</v>
      </c>
      <c r="F47" s="64">
        <v>0</v>
      </c>
      <c r="G47" s="64">
        <v>0</v>
      </c>
      <c r="H47" s="64">
        <v>243</v>
      </c>
      <c r="I47" s="64">
        <v>2574</v>
      </c>
      <c r="J47" s="63">
        <v>96995</v>
      </c>
      <c r="K47" s="65">
        <v>2528</v>
      </c>
      <c r="L47" s="65">
        <v>0</v>
      </c>
      <c r="M47" s="65">
        <v>2283</v>
      </c>
      <c r="N47" s="65">
        <v>0</v>
      </c>
      <c r="O47" s="65">
        <v>0</v>
      </c>
      <c r="P47" s="65">
        <v>245</v>
      </c>
      <c r="Q47" s="65">
        <v>0</v>
      </c>
      <c r="R47" s="65">
        <v>0</v>
      </c>
      <c r="S47" s="65">
        <v>0</v>
      </c>
      <c r="T47" s="65">
        <v>0</v>
      </c>
      <c r="U47" s="65">
        <v>0</v>
      </c>
      <c r="V47" s="65">
        <v>0</v>
      </c>
      <c r="W47" s="65">
        <v>0</v>
      </c>
      <c r="X47" s="65">
        <v>0</v>
      </c>
      <c r="Y47" s="65">
        <v>0</v>
      </c>
    </row>
    <row r="48" spans="1:25" ht="14.45">
      <c r="A48" s="58" t="s">
        <v>86</v>
      </c>
      <c r="B48" s="62">
        <v>92490</v>
      </c>
      <c r="C48" s="63">
        <v>6475</v>
      </c>
      <c r="D48" s="64">
        <v>162</v>
      </c>
      <c r="E48" s="64">
        <v>1178</v>
      </c>
      <c r="F48" s="64">
        <v>1062</v>
      </c>
      <c r="G48" s="64">
        <v>52</v>
      </c>
      <c r="H48" s="64">
        <v>259</v>
      </c>
      <c r="I48" s="64">
        <v>2713</v>
      </c>
      <c r="J48" s="63">
        <v>96660</v>
      </c>
      <c r="K48" s="65">
        <v>3610</v>
      </c>
      <c r="L48" s="65">
        <v>59</v>
      </c>
      <c r="M48" s="65">
        <v>2974</v>
      </c>
      <c r="N48" s="65">
        <v>310</v>
      </c>
      <c r="O48" s="65">
        <v>8</v>
      </c>
      <c r="P48" s="65">
        <v>259</v>
      </c>
      <c r="Q48" s="65">
        <v>0</v>
      </c>
      <c r="R48" s="65">
        <v>0</v>
      </c>
      <c r="S48" s="65">
        <v>0</v>
      </c>
      <c r="T48" s="65">
        <v>0</v>
      </c>
      <c r="U48" s="65">
        <v>0</v>
      </c>
      <c r="V48" s="65">
        <v>0</v>
      </c>
      <c r="W48" s="65">
        <v>0</v>
      </c>
      <c r="X48" s="65">
        <v>0</v>
      </c>
      <c r="Y48" s="65">
        <v>0</v>
      </c>
    </row>
    <row r="49" spans="1:25" ht="14.45">
      <c r="A49" s="58" t="s">
        <v>87</v>
      </c>
      <c r="B49" s="62">
        <v>216320</v>
      </c>
      <c r="C49" s="63">
        <v>8325</v>
      </c>
      <c r="D49" s="64">
        <v>0</v>
      </c>
      <c r="E49" s="64">
        <v>5308</v>
      </c>
      <c r="F49" s="64">
        <v>0</v>
      </c>
      <c r="G49" s="64">
        <v>100</v>
      </c>
      <c r="H49" s="64">
        <v>333</v>
      </c>
      <c r="I49" s="64">
        <v>5741</v>
      </c>
      <c r="J49" s="63">
        <v>218405</v>
      </c>
      <c r="K49" s="65">
        <v>6153</v>
      </c>
      <c r="L49" s="65">
        <v>0</v>
      </c>
      <c r="M49" s="65">
        <v>5812</v>
      </c>
      <c r="N49" s="65">
        <v>0</v>
      </c>
      <c r="O49" s="65">
        <v>8</v>
      </c>
      <c r="P49" s="65">
        <v>333</v>
      </c>
      <c r="Q49" s="65">
        <v>0</v>
      </c>
      <c r="R49" s="65">
        <v>0</v>
      </c>
      <c r="S49" s="65">
        <v>0</v>
      </c>
      <c r="T49" s="65">
        <v>0</v>
      </c>
      <c r="U49" s="65">
        <v>0</v>
      </c>
      <c r="V49" s="65">
        <v>0</v>
      </c>
      <c r="W49" s="65">
        <v>0</v>
      </c>
      <c r="X49" s="65">
        <v>0</v>
      </c>
      <c r="Y49" s="65">
        <v>0</v>
      </c>
    </row>
    <row r="50" spans="1:25" ht="14.45">
      <c r="A50" s="58" t="s">
        <v>88</v>
      </c>
      <c r="B50" s="62">
        <v>52960</v>
      </c>
      <c r="C50" s="63">
        <v>0</v>
      </c>
      <c r="D50" s="64">
        <v>0</v>
      </c>
      <c r="E50" s="64">
        <v>1324</v>
      </c>
      <c r="F50" s="64">
        <v>0</v>
      </c>
      <c r="G50" s="64">
        <v>0</v>
      </c>
      <c r="H50" s="64">
        <v>0</v>
      </c>
      <c r="I50" s="64">
        <v>1324</v>
      </c>
      <c r="J50" s="63">
        <v>52280</v>
      </c>
      <c r="K50" s="65">
        <v>1432</v>
      </c>
      <c r="L50" s="65">
        <v>0</v>
      </c>
      <c r="M50" s="65">
        <v>1432</v>
      </c>
      <c r="N50" s="65">
        <v>0</v>
      </c>
      <c r="O50" s="65">
        <v>0</v>
      </c>
      <c r="P50" s="65">
        <v>0</v>
      </c>
      <c r="Q50" s="65">
        <v>0</v>
      </c>
      <c r="R50" s="65">
        <v>0</v>
      </c>
      <c r="S50" s="65">
        <v>0</v>
      </c>
      <c r="T50" s="65">
        <v>0</v>
      </c>
      <c r="U50" s="65">
        <v>0</v>
      </c>
      <c r="V50" s="65">
        <v>0</v>
      </c>
      <c r="W50" s="65">
        <v>0</v>
      </c>
      <c r="X50" s="65">
        <v>0</v>
      </c>
      <c r="Y50" s="65">
        <v>0</v>
      </c>
    </row>
    <row r="51" spans="1:25" ht="14.45">
      <c r="A51" s="58" t="s">
        <v>89</v>
      </c>
      <c r="B51" s="62">
        <v>148880</v>
      </c>
      <c r="C51" s="63">
        <v>13148</v>
      </c>
      <c r="D51" s="64">
        <v>0</v>
      </c>
      <c r="E51" s="64">
        <v>3378</v>
      </c>
      <c r="F51" s="64">
        <v>0</v>
      </c>
      <c r="G51" s="64">
        <v>344</v>
      </c>
      <c r="H51" s="64">
        <v>700</v>
      </c>
      <c r="I51" s="64">
        <v>4422</v>
      </c>
      <c r="J51" s="63">
        <v>143588</v>
      </c>
      <c r="K51" s="65">
        <v>4175</v>
      </c>
      <c r="L51" s="65">
        <v>0</v>
      </c>
      <c r="M51" s="65">
        <v>3513</v>
      </c>
      <c r="N51" s="65">
        <v>0</v>
      </c>
      <c r="O51" s="65">
        <v>0</v>
      </c>
      <c r="P51" s="65">
        <v>261</v>
      </c>
      <c r="Q51" s="65">
        <v>0</v>
      </c>
      <c r="R51" s="65">
        <v>0</v>
      </c>
      <c r="S51" s="65">
        <v>216</v>
      </c>
      <c r="T51" s="65">
        <v>0</v>
      </c>
      <c r="U51" s="65">
        <v>0</v>
      </c>
      <c r="V51" s="65">
        <v>185</v>
      </c>
      <c r="W51" s="65">
        <v>0</v>
      </c>
      <c r="X51" s="65">
        <v>0</v>
      </c>
      <c r="Y51" s="65">
        <v>0</v>
      </c>
    </row>
    <row r="52" spans="1:25" ht="14.45">
      <c r="A52" s="58" t="s">
        <v>90</v>
      </c>
      <c r="B52" s="62">
        <v>49520</v>
      </c>
      <c r="C52" s="63">
        <v>4650</v>
      </c>
      <c r="D52" s="64">
        <v>0</v>
      </c>
      <c r="E52" s="64">
        <v>1188</v>
      </c>
      <c r="F52" s="64">
        <v>0</v>
      </c>
      <c r="G52" s="64">
        <v>50</v>
      </c>
      <c r="H52" s="64">
        <v>186</v>
      </c>
      <c r="I52" s="64">
        <v>1424</v>
      </c>
      <c r="J52" s="63">
        <v>49390</v>
      </c>
      <c r="K52" s="65">
        <v>1246</v>
      </c>
      <c r="L52" s="65">
        <v>0</v>
      </c>
      <c r="M52" s="65">
        <v>1030</v>
      </c>
      <c r="N52" s="65">
        <v>0</v>
      </c>
      <c r="O52" s="65">
        <v>0</v>
      </c>
      <c r="P52" s="65">
        <v>216</v>
      </c>
      <c r="Q52" s="65">
        <v>0</v>
      </c>
      <c r="R52" s="65">
        <v>0</v>
      </c>
      <c r="S52" s="65">
        <v>0</v>
      </c>
      <c r="T52" s="65">
        <v>0</v>
      </c>
      <c r="U52" s="65">
        <v>0</v>
      </c>
      <c r="V52" s="65">
        <v>0</v>
      </c>
      <c r="W52" s="65">
        <v>0</v>
      </c>
      <c r="X52" s="65">
        <v>0</v>
      </c>
      <c r="Y52" s="65">
        <v>0</v>
      </c>
    </row>
    <row r="53" spans="1:25" ht="14.45">
      <c r="A53" s="58" t="s">
        <v>169</v>
      </c>
      <c r="B53" s="62">
        <v>456240</v>
      </c>
      <c r="C53" s="63">
        <v>0</v>
      </c>
      <c r="D53" s="64">
        <v>0</v>
      </c>
      <c r="E53" s="64">
        <v>9888</v>
      </c>
      <c r="F53" s="64">
        <v>0</v>
      </c>
      <c r="G53" s="64">
        <v>1518</v>
      </c>
      <c r="H53" s="64">
        <v>0</v>
      </c>
      <c r="I53" s="64">
        <v>11406</v>
      </c>
      <c r="J53" s="63">
        <v>448120</v>
      </c>
      <c r="K53" s="65">
        <v>11203</v>
      </c>
      <c r="L53" s="65">
        <v>0</v>
      </c>
      <c r="M53" s="65">
        <v>9888</v>
      </c>
      <c r="N53" s="65">
        <v>0</v>
      </c>
      <c r="O53" s="65">
        <v>1315</v>
      </c>
      <c r="P53" s="65">
        <v>0</v>
      </c>
      <c r="Q53" s="65">
        <v>0</v>
      </c>
      <c r="R53" s="65">
        <v>0</v>
      </c>
      <c r="S53" s="65">
        <v>0</v>
      </c>
      <c r="T53" s="65">
        <v>0</v>
      </c>
      <c r="U53" s="65">
        <v>0</v>
      </c>
      <c r="V53" s="65">
        <v>0</v>
      </c>
      <c r="W53" s="65">
        <v>0</v>
      </c>
      <c r="X53" s="65">
        <v>0</v>
      </c>
      <c r="Y53" s="65">
        <v>0</v>
      </c>
    </row>
    <row r="54" spans="1:25" ht="14.45">
      <c r="A54" s="58" t="s">
        <v>92</v>
      </c>
      <c r="B54" s="62">
        <v>35320</v>
      </c>
      <c r="C54" s="63">
        <v>1365</v>
      </c>
      <c r="D54" s="64">
        <v>0</v>
      </c>
      <c r="E54" s="64">
        <v>883</v>
      </c>
      <c r="F54" s="64">
        <v>0</v>
      </c>
      <c r="G54" s="64">
        <v>0</v>
      </c>
      <c r="H54" s="64">
        <v>84</v>
      </c>
      <c r="I54" s="64">
        <v>967</v>
      </c>
      <c r="J54" s="63">
        <v>35720</v>
      </c>
      <c r="K54" s="65">
        <v>893</v>
      </c>
      <c r="L54" s="65">
        <v>0</v>
      </c>
      <c r="M54" s="65">
        <v>893</v>
      </c>
      <c r="N54" s="65">
        <v>0</v>
      </c>
      <c r="O54" s="65">
        <v>0</v>
      </c>
      <c r="P54" s="65">
        <v>0</v>
      </c>
      <c r="Q54" s="65">
        <v>0</v>
      </c>
      <c r="R54" s="65">
        <v>0</v>
      </c>
      <c r="S54" s="65">
        <v>0</v>
      </c>
      <c r="T54" s="65">
        <v>0</v>
      </c>
      <c r="U54" s="65">
        <v>0</v>
      </c>
      <c r="V54" s="65">
        <v>0</v>
      </c>
      <c r="W54" s="65">
        <v>0</v>
      </c>
      <c r="X54" s="65">
        <v>0</v>
      </c>
      <c r="Y54" s="65">
        <v>0</v>
      </c>
    </row>
    <row r="55" spans="1:25" ht="14.45">
      <c r="A55" s="58" t="s">
        <v>93</v>
      </c>
      <c r="B55" s="62">
        <v>67995</v>
      </c>
      <c r="C55" s="63">
        <v>4216</v>
      </c>
      <c r="D55" s="64">
        <v>415</v>
      </c>
      <c r="E55" s="64">
        <v>600</v>
      </c>
      <c r="F55" s="64">
        <v>1006</v>
      </c>
      <c r="G55" s="64">
        <v>42</v>
      </c>
      <c r="H55" s="64">
        <v>178</v>
      </c>
      <c r="I55" s="64">
        <v>2241</v>
      </c>
      <c r="J55" s="63">
        <v>67536</v>
      </c>
      <c r="K55" s="65">
        <v>2221</v>
      </c>
      <c r="L55" s="65">
        <v>264</v>
      </c>
      <c r="M55" s="65">
        <v>593</v>
      </c>
      <c r="N55" s="65">
        <v>1000</v>
      </c>
      <c r="O55" s="65">
        <v>6</v>
      </c>
      <c r="P55" s="65">
        <v>0</v>
      </c>
      <c r="Q55" s="65">
        <v>0</v>
      </c>
      <c r="R55" s="65">
        <v>0</v>
      </c>
      <c r="S55" s="65">
        <v>24</v>
      </c>
      <c r="T55" s="65">
        <v>0</v>
      </c>
      <c r="U55" s="65">
        <v>4</v>
      </c>
      <c r="V55" s="65">
        <v>330</v>
      </c>
      <c r="W55" s="65">
        <v>0</v>
      </c>
      <c r="X55" s="65">
        <v>0</v>
      </c>
      <c r="Y55" s="65">
        <v>0</v>
      </c>
    </row>
    <row r="56" spans="1:25" ht="14.45">
      <c r="A56" s="58" t="s">
        <v>94</v>
      </c>
      <c r="B56" s="62">
        <v>63160</v>
      </c>
      <c r="C56" s="63">
        <v>4125</v>
      </c>
      <c r="D56" s="64">
        <v>0</v>
      </c>
      <c r="E56" s="64">
        <v>1200</v>
      </c>
      <c r="F56" s="64">
        <v>280</v>
      </c>
      <c r="G56" s="64">
        <v>99</v>
      </c>
      <c r="H56" s="64">
        <v>165</v>
      </c>
      <c r="I56" s="64">
        <v>1744</v>
      </c>
      <c r="J56" s="63">
        <v>52064</v>
      </c>
      <c r="K56" s="65">
        <v>1656</v>
      </c>
      <c r="L56" s="65">
        <v>10</v>
      </c>
      <c r="M56" s="65">
        <v>690</v>
      </c>
      <c r="N56" s="65">
        <v>526</v>
      </c>
      <c r="O56" s="65">
        <v>12</v>
      </c>
      <c r="P56" s="65">
        <v>298</v>
      </c>
      <c r="Q56" s="65">
        <v>0</v>
      </c>
      <c r="R56" s="65">
        <v>78</v>
      </c>
      <c r="S56" s="65">
        <v>42</v>
      </c>
      <c r="T56" s="65">
        <v>0</v>
      </c>
      <c r="U56" s="65">
        <v>0</v>
      </c>
      <c r="V56" s="65">
        <v>0</v>
      </c>
      <c r="W56" s="65">
        <v>0</v>
      </c>
      <c r="X56" s="65">
        <v>0</v>
      </c>
      <c r="Y56" s="65">
        <v>0</v>
      </c>
    </row>
    <row r="57" spans="1:25" ht="14.45">
      <c r="A57" s="58" t="s">
        <v>96</v>
      </c>
      <c r="B57" s="62">
        <v>17320</v>
      </c>
      <c r="C57" s="63">
        <v>0</v>
      </c>
      <c r="D57" s="64">
        <v>0</v>
      </c>
      <c r="E57" s="64">
        <v>404</v>
      </c>
      <c r="F57" s="64">
        <v>0</v>
      </c>
      <c r="G57" s="64">
        <v>29</v>
      </c>
      <c r="H57" s="64">
        <v>0</v>
      </c>
      <c r="I57" s="64">
        <v>433</v>
      </c>
      <c r="J57" s="63">
        <v>17320</v>
      </c>
      <c r="K57" s="65">
        <v>664</v>
      </c>
      <c r="L57" s="65">
        <v>0</v>
      </c>
      <c r="M57" s="65">
        <v>575</v>
      </c>
      <c r="N57" s="65">
        <v>0</v>
      </c>
      <c r="O57" s="65">
        <v>89</v>
      </c>
      <c r="P57" s="65">
        <v>0</v>
      </c>
      <c r="Q57" s="65">
        <v>0</v>
      </c>
      <c r="R57" s="65">
        <v>0</v>
      </c>
      <c r="S57" s="65">
        <v>0</v>
      </c>
      <c r="T57" s="65">
        <v>0</v>
      </c>
      <c r="U57" s="65">
        <v>0</v>
      </c>
      <c r="V57" s="65">
        <v>0</v>
      </c>
      <c r="W57" s="65">
        <v>0</v>
      </c>
      <c r="X57" s="65">
        <v>0</v>
      </c>
      <c r="Y57" s="65">
        <v>0</v>
      </c>
    </row>
    <row r="58" spans="1:25" ht="14.45">
      <c r="A58" s="58" t="s">
        <v>97</v>
      </c>
      <c r="B58" s="62">
        <v>50225</v>
      </c>
      <c r="C58" s="63">
        <v>4040</v>
      </c>
      <c r="D58" s="64">
        <v>0</v>
      </c>
      <c r="E58" s="64">
        <v>1177</v>
      </c>
      <c r="F58" s="64">
        <v>0</v>
      </c>
      <c r="G58" s="64">
        <v>267</v>
      </c>
      <c r="H58" s="64">
        <v>380</v>
      </c>
      <c r="I58" s="64">
        <v>1824</v>
      </c>
      <c r="J58" s="63">
        <v>54152</v>
      </c>
      <c r="K58" s="65">
        <v>1749</v>
      </c>
      <c r="L58" s="65">
        <v>0</v>
      </c>
      <c r="M58" s="65">
        <v>1220</v>
      </c>
      <c r="N58" s="65">
        <v>0</v>
      </c>
      <c r="O58" s="65">
        <v>284</v>
      </c>
      <c r="P58" s="65">
        <v>125</v>
      </c>
      <c r="Q58" s="65">
        <v>0</v>
      </c>
      <c r="R58" s="65">
        <v>120</v>
      </c>
      <c r="S58" s="65">
        <v>0</v>
      </c>
      <c r="T58" s="65">
        <v>0</v>
      </c>
      <c r="U58" s="65">
        <v>0</v>
      </c>
      <c r="V58" s="65">
        <v>0</v>
      </c>
      <c r="W58" s="65">
        <v>0</v>
      </c>
      <c r="X58" s="65">
        <v>0</v>
      </c>
      <c r="Y58" s="65">
        <v>0</v>
      </c>
    </row>
    <row r="59" spans="1:25" ht="14.45">
      <c r="A59" s="58" t="s">
        <v>98</v>
      </c>
      <c r="B59" s="62">
        <v>51235</v>
      </c>
      <c r="C59" s="63">
        <v>1485</v>
      </c>
      <c r="D59" s="64">
        <v>623</v>
      </c>
      <c r="E59" s="64">
        <v>0</v>
      </c>
      <c r="F59" s="64">
        <v>1173</v>
      </c>
      <c r="G59" s="64">
        <v>30</v>
      </c>
      <c r="H59" s="64">
        <v>66</v>
      </c>
      <c r="I59" s="64">
        <v>1892</v>
      </c>
      <c r="J59" s="63">
        <v>46850</v>
      </c>
      <c r="K59" s="65">
        <v>2054</v>
      </c>
      <c r="L59" s="65">
        <v>728</v>
      </c>
      <c r="M59" s="65">
        <v>0</v>
      </c>
      <c r="N59" s="65">
        <v>1232</v>
      </c>
      <c r="O59" s="65">
        <v>30</v>
      </c>
      <c r="P59" s="65">
        <v>32</v>
      </c>
      <c r="Q59" s="65">
        <v>0</v>
      </c>
      <c r="R59" s="65">
        <v>0</v>
      </c>
      <c r="S59" s="65">
        <v>32</v>
      </c>
      <c r="T59" s="65">
        <v>0</v>
      </c>
      <c r="U59" s="65">
        <v>0</v>
      </c>
      <c r="V59" s="65">
        <v>0</v>
      </c>
      <c r="W59" s="65">
        <v>0</v>
      </c>
      <c r="X59" s="65">
        <v>0</v>
      </c>
      <c r="Y59" s="65">
        <v>0</v>
      </c>
    </row>
    <row r="60" spans="1:25" ht="14.45">
      <c r="A60" s="58" t="s">
        <v>99</v>
      </c>
      <c r="B60" s="62">
        <v>153040</v>
      </c>
      <c r="C60" s="63">
        <v>7786</v>
      </c>
      <c r="D60" s="64">
        <v>0</v>
      </c>
      <c r="E60" s="64">
        <v>3806</v>
      </c>
      <c r="F60" s="64">
        <v>0</v>
      </c>
      <c r="G60" s="64">
        <v>20</v>
      </c>
      <c r="H60" s="64">
        <v>333</v>
      </c>
      <c r="I60" s="64">
        <v>4159</v>
      </c>
      <c r="J60" s="63">
        <v>160826</v>
      </c>
      <c r="K60" s="65">
        <v>4892</v>
      </c>
      <c r="L60" s="65">
        <v>0</v>
      </c>
      <c r="M60" s="65">
        <v>4519</v>
      </c>
      <c r="N60" s="65">
        <v>20</v>
      </c>
      <c r="O60" s="65">
        <v>20</v>
      </c>
      <c r="P60" s="65">
        <v>256</v>
      </c>
      <c r="Q60" s="65">
        <v>0</v>
      </c>
      <c r="R60" s="65">
        <v>77</v>
      </c>
      <c r="S60" s="65">
        <v>0</v>
      </c>
      <c r="T60" s="65">
        <v>0</v>
      </c>
      <c r="U60" s="65">
        <v>0</v>
      </c>
      <c r="V60" s="65">
        <v>0</v>
      </c>
      <c r="W60" s="65">
        <v>0</v>
      </c>
      <c r="X60" s="65">
        <v>0</v>
      </c>
      <c r="Y60" s="65">
        <v>0</v>
      </c>
    </row>
    <row r="61" spans="1:25" ht="14.45">
      <c r="A61" s="58" t="s">
        <v>170</v>
      </c>
      <c r="B61" s="62">
        <v>144545</v>
      </c>
      <c r="C61" s="63">
        <v>0</v>
      </c>
      <c r="D61" s="64">
        <v>741</v>
      </c>
      <c r="E61" s="64">
        <v>1200</v>
      </c>
      <c r="F61" s="64">
        <v>2300</v>
      </c>
      <c r="G61" s="64">
        <v>21</v>
      </c>
      <c r="H61" s="64">
        <v>0</v>
      </c>
      <c r="I61" s="64">
        <v>4262</v>
      </c>
      <c r="J61" s="63">
        <v>142090</v>
      </c>
      <c r="K61" s="65">
        <v>4084</v>
      </c>
      <c r="L61" s="65">
        <v>701</v>
      </c>
      <c r="M61" s="65">
        <v>1236</v>
      </c>
      <c r="N61" s="65">
        <v>2124</v>
      </c>
      <c r="O61" s="65">
        <v>23</v>
      </c>
      <c r="P61" s="65">
        <v>0</v>
      </c>
      <c r="Q61" s="65">
        <v>0</v>
      </c>
      <c r="R61" s="65">
        <v>0</v>
      </c>
      <c r="S61" s="65">
        <v>0</v>
      </c>
      <c r="T61" s="65">
        <v>0</v>
      </c>
      <c r="U61" s="65">
        <v>0</v>
      </c>
      <c r="V61" s="65">
        <v>0</v>
      </c>
      <c r="W61" s="65">
        <v>0</v>
      </c>
      <c r="X61" s="65">
        <v>0</v>
      </c>
      <c r="Y61" s="65">
        <v>0</v>
      </c>
    </row>
    <row r="62" spans="1:25" ht="14.45">
      <c r="A62" s="58" t="s">
        <v>101</v>
      </c>
      <c r="B62" s="62">
        <v>74120</v>
      </c>
      <c r="C62" s="63">
        <v>4460</v>
      </c>
      <c r="D62" s="64">
        <v>0</v>
      </c>
      <c r="E62" s="64">
        <v>900</v>
      </c>
      <c r="F62" s="64">
        <v>919</v>
      </c>
      <c r="G62" s="64">
        <v>34</v>
      </c>
      <c r="H62" s="64">
        <v>210</v>
      </c>
      <c r="I62" s="64">
        <v>2063</v>
      </c>
      <c r="J62" s="63">
        <v>77885</v>
      </c>
      <c r="K62" s="65">
        <v>2015</v>
      </c>
      <c r="L62" s="65">
        <v>0</v>
      </c>
      <c r="M62" s="65">
        <v>1026</v>
      </c>
      <c r="N62" s="65">
        <v>776</v>
      </c>
      <c r="O62" s="65">
        <v>48</v>
      </c>
      <c r="P62" s="65">
        <v>106</v>
      </c>
      <c r="Q62" s="65">
        <v>0</v>
      </c>
      <c r="R62" s="65">
        <v>0</v>
      </c>
      <c r="S62" s="65">
        <v>59</v>
      </c>
      <c r="T62" s="65">
        <v>0</v>
      </c>
      <c r="U62" s="65">
        <v>0</v>
      </c>
      <c r="V62" s="65">
        <v>0</v>
      </c>
      <c r="W62" s="65">
        <v>0</v>
      </c>
      <c r="X62" s="65">
        <v>0</v>
      </c>
      <c r="Y62" s="65">
        <v>0</v>
      </c>
    </row>
    <row r="63" spans="1:25" ht="14.45">
      <c r="A63" s="58" t="s">
        <v>102</v>
      </c>
      <c r="B63" s="62">
        <v>31600</v>
      </c>
      <c r="C63" s="63">
        <v>0</v>
      </c>
      <c r="D63" s="64">
        <v>0</v>
      </c>
      <c r="E63" s="64">
        <v>790</v>
      </c>
      <c r="F63" s="64">
        <v>0</v>
      </c>
      <c r="G63" s="64">
        <v>0</v>
      </c>
      <c r="H63" s="64">
        <v>0</v>
      </c>
      <c r="I63" s="64">
        <v>790</v>
      </c>
      <c r="J63" s="63">
        <v>26200</v>
      </c>
      <c r="K63" s="65">
        <v>655</v>
      </c>
      <c r="L63" s="65">
        <v>0</v>
      </c>
      <c r="M63" s="65">
        <v>655</v>
      </c>
      <c r="N63" s="65">
        <v>0</v>
      </c>
      <c r="O63" s="65">
        <v>0</v>
      </c>
      <c r="P63" s="65">
        <v>0</v>
      </c>
      <c r="Q63" s="65">
        <v>0</v>
      </c>
      <c r="R63" s="65">
        <v>0</v>
      </c>
      <c r="S63" s="65">
        <v>0</v>
      </c>
      <c r="T63" s="65">
        <v>0</v>
      </c>
      <c r="U63" s="65">
        <v>0</v>
      </c>
      <c r="V63" s="65">
        <v>0</v>
      </c>
      <c r="W63" s="65">
        <v>0</v>
      </c>
      <c r="X63" s="65">
        <v>0</v>
      </c>
      <c r="Y63" s="65">
        <v>0</v>
      </c>
    </row>
    <row r="64" spans="1:25" ht="14.45">
      <c r="A64" s="58" t="s">
        <v>171</v>
      </c>
      <c r="B64" s="62">
        <v>122280</v>
      </c>
      <c r="C64" s="63">
        <v>31052</v>
      </c>
      <c r="D64" s="64">
        <v>800</v>
      </c>
      <c r="E64" s="64">
        <v>0</v>
      </c>
      <c r="F64" s="64">
        <v>2756</v>
      </c>
      <c r="G64" s="64">
        <v>201</v>
      </c>
      <c r="H64" s="64">
        <v>1313</v>
      </c>
      <c r="I64" s="64">
        <v>5070</v>
      </c>
      <c r="J64" s="63">
        <v>153332</v>
      </c>
      <c r="K64" s="65">
        <v>5175</v>
      </c>
      <c r="L64" s="65">
        <v>831</v>
      </c>
      <c r="M64" s="65">
        <v>12</v>
      </c>
      <c r="N64" s="65">
        <v>2721</v>
      </c>
      <c r="O64" s="65">
        <v>219</v>
      </c>
      <c r="P64" s="65">
        <v>1146</v>
      </c>
      <c r="Q64" s="65">
        <v>0</v>
      </c>
      <c r="R64" s="65">
        <v>30</v>
      </c>
      <c r="S64" s="65">
        <v>46</v>
      </c>
      <c r="T64" s="65">
        <v>5</v>
      </c>
      <c r="U64" s="65">
        <v>0</v>
      </c>
      <c r="V64" s="65">
        <v>124</v>
      </c>
      <c r="W64" s="65">
        <v>0</v>
      </c>
      <c r="X64" s="65">
        <v>41</v>
      </c>
      <c r="Y64" s="65">
        <v>0</v>
      </c>
    </row>
    <row r="65" spans="1:25" ht="14.45">
      <c r="A65" s="58" t="s">
        <v>104</v>
      </c>
      <c r="B65" s="62">
        <v>104785</v>
      </c>
      <c r="C65" s="63">
        <v>16000</v>
      </c>
      <c r="D65" s="64">
        <v>837</v>
      </c>
      <c r="E65" s="64">
        <v>2381</v>
      </c>
      <c r="F65" s="64">
        <v>0</v>
      </c>
      <c r="G65" s="64">
        <v>134</v>
      </c>
      <c r="H65" s="64">
        <v>684</v>
      </c>
      <c r="I65" s="64">
        <v>4036</v>
      </c>
      <c r="J65" s="63">
        <v>111601.29000000001</v>
      </c>
      <c r="K65" s="65">
        <v>3941</v>
      </c>
      <c r="L65" s="65">
        <v>845</v>
      </c>
      <c r="M65" s="65">
        <v>2328</v>
      </c>
      <c r="N65" s="65">
        <v>46</v>
      </c>
      <c r="O65" s="65">
        <v>20</v>
      </c>
      <c r="P65" s="65">
        <v>585</v>
      </c>
      <c r="Q65" s="65">
        <v>0</v>
      </c>
      <c r="R65" s="65">
        <v>13</v>
      </c>
      <c r="S65" s="65">
        <v>78</v>
      </c>
      <c r="T65" s="65">
        <v>0</v>
      </c>
      <c r="U65" s="65">
        <v>0</v>
      </c>
      <c r="V65" s="65">
        <v>26</v>
      </c>
      <c r="W65" s="65">
        <v>0</v>
      </c>
      <c r="X65" s="65">
        <v>0</v>
      </c>
      <c r="Y65" s="65">
        <v>0</v>
      </c>
    </row>
    <row r="66" spans="1:25" ht="14.45">
      <c r="A66" s="58" t="s">
        <v>172</v>
      </c>
      <c r="B66" s="62">
        <v>7160</v>
      </c>
      <c r="C66" s="63">
        <v>0</v>
      </c>
      <c r="D66" s="64">
        <v>8</v>
      </c>
      <c r="E66" s="64">
        <v>178</v>
      </c>
      <c r="F66" s="64">
        <v>0</v>
      </c>
      <c r="G66" s="64">
        <v>0</v>
      </c>
      <c r="H66" s="64">
        <v>0</v>
      </c>
      <c r="I66" s="64">
        <v>186</v>
      </c>
      <c r="J66" s="63">
        <v>7160</v>
      </c>
      <c r="K66" s="65">
        <v>186</v>
      </c>
      <c r="L66" s="65">
        <v>8</v>
      </c>
      <c r="M66" s="65">
        <v>178</v>
      </c>
      <c r="N66" s="65">
        <v>0</v>
      </c>
      <c r="O66" s="65">
        <v>0</v>
      </c>
      <c r="P66" s="65">
        <v>0</v>
      </c>
      <c r="Q66" s="65">
        <v>0</v>
      </c>
      <c r="R66" s="65">
        <v>0</v>
      </c>
      <c r="S66" s="65">
        <v>0</v>
      </c>
      <c r="T66" s="65">
        <v>0</v>
      </c>
      <c r="U66" s="65">
        <v>0</v>
      </c>
      <c r="V66" s="65">
        <v>0</v>
      </c>
      <c r="W66" s="65">
        <v>0</v>
      </c>
      <c r="X66" s="65">
        <v>0</v>
      </c>
      <c r="Y66" s="65">
        <v>0</v>
      </c>
    </row>
    <row r="67" spans="1:25" ht="14.45">
      <c r="A67" s="58" t="s">
        <v>106</v>
      </c>
      <c r="B67" s="62">
        <v>60940</v>
      </c>
      <c r="C67" s="63">
        <v>0</v>
      </c>
      <c r="D67" s="64">
        <v>508</v>
      </c>
      <c r="E67" s="64">
        <v>350</v>
      </c>
      <c r="F67" s="64">
        <v>1069</v>
      </c>
      <c r="G67" s="64">
        <v>41</v>
      </c>
      <c r="H67" s="64">
        <v>0</v>
      </c>
      <c r="I67" s="64">
        <v>1968</v>
      </c>
      <c r="J67" s="63">
        <v>60580</v>
      </c>
      <c r="K67" s="65">
        <v>1959</v>
      </c>
      <c r="L67" s="65">
        <v>508</v>
      </c>
      <c r="M67" s="65">
        <v>350</v>
      </c>
      <c r="N67" s="65">
        <v>1069</v>
      </c>
      <c r="O67" s="65">
        <v>32</v>
      </c>
      <c r="P67" s="65">
        <v>0</v>
      </c>
      <c r="Q67" s="65">
        <v>0</v>
      </c>
      <c r="R67" s="65">
        <v>0</v>
      </c>
      <c r="S67" s="65">
        <v>0</v>
      </c>
      <c r="T67" s="65">
        <v>0</v>
      </c>
      <c r="U67" s="65">
        <v>0</v>
      </c>
      <c r="V67" s="65">
        <v>0</v>
      </c>
      <c r="W67" s="65">
        <v>0</v>
      </c>
      <c r="X67" s="65">
        <v>0</v>
      </c>
      <c r="Y67" s="65">
        <v>0</v>
      </c>
    </row>
    <row r="68" spans="1:25" ht="14.45">
      <c r="A68" s="58" t="s">
        <v>107</v>
      </c>
      <c r="B68" s="62">
        <v>63170</v>
      </c>
      <c r="C68" s="63">
        <v>3097</v>
      </c>
      <c r="D68" s="64">
        <v>26</v>
      </c>
      <c r="E68" s="64">
        <v>1022</v>
      </c>
      <c r="F68" s="64">
        <v>545</v>
      </c>
      <c r="G68" s="64">
        <v>9</v>
      </c>
      <c r="H68" s="64">
        <v>139</v>
      </c>
      <c r="I68" s="64">
        <v>1741</v>
      </c>
      <c r="J68" s="63">
        <v>66120</v>
      </c>
      <c r="K68" s="65">
        <v>1653</v>
      </c>
      <c r="L68" s="65">
        <v>0</v>
      </c>
      <c r="M68" s="65">
        <v>942</v>
      </c>
      <c r="N68" s="65">
        <v>711</v>
      </c>
      <c r="O68" s="65">
        <v>0</v>
      </c>
      <c r="P68" s="65">
        <v>0</v>
      </c>
      <c r="Q68" s="65">
        <v>0</v>
      </c>
      <c r="R68" s="65">
        <v>0</v>
      </c>
      <c r="S68" s="65">
        <v>0</v>
      </c>
      <c r="T68" s="65">
        <v>0</v>
      </c>
      <c r="U68" s="65">
        <v>0</v>
      </c>
      <c r="V68" s="65">
        <v>0</v>
      </c>
      <c r="W68" s="65">
        <v>0</v>
      </c>
      <c r="X68" s="65">
        <v>0</v>
      </c>
      <c r="Y68" s="65">
        <v>0</v>
      </c>
    </row>
    <row r="69" spans="1:25" ht="14.45">
      <c r="A69" s="58" t="s">
        <v>108</v>
      </c>
      <c r="B69" s="62">
        <v>48220</v>
      </c>
      <c r="C69" s="63">
        <v>960</v>
      </c>
      <c r="D69" s="64">
        <v>44</v>
      </c>
      <c r="E69" s="64">
        <v>993</v>
      </c>
      <c r="F69" s="64">
        <v>0</v>
      </c>
      <c r="G69" s="64">
        <v>207</v>
      </c>
      <c r="H69" s="64">
        <v>48</v>
      </c>
      <c r="I69" s="64">
        <v>1292</v>
      </c>
      <c r="J69" s="63">
        <v>47340</v>
      </c>
      <c r="K69" s="65">
        <v>1224</v>
      </c>
      <c r="L69" s="65">
        <v>44</v>
      </c>
      <c r="M69" s="65">
        <v>947</v>
      </c>
      <c r="N69" s="65">
        <v>0</v>
      </c>
      <c r="O69" s="65">
        <v>185</v>
      </c>
      <c r="P69" s="65">
        <v>0</v>
      </c>
      <c r="Q69" s="65">
        <v>0</v>
      </c>
      <c r="R69" s="65">
        <v>0</v>
      </c>
      <c r="S69" s="65">
        <v>48</v>
      </c>
      <c r="T69" s="65">
        <v>0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</row>
    <row r="70" spans="1:25" ht="14.45">
      <c r="A70" s="58" t="s">
        <v>109</v>
      </c>
      <c r="B70" s="62">
        <v>47400</v>
      </c>
      <c r="C70" s="63">
        <v>2291</v>
      </c>
      <c r="D70" s="64">
        <v>152</v>
      </c>
      <c r="E70" s="64">
        <v>1156</v>
      </c>
      <c r="F70" s="64">
        <v>0</v>
      </c>
      <c r="G70" s="64">
        <v>10</v>
      </c>
      <c r="H70" s="64">
        <v>95</v>
      </c>
      <c r="I70" s="64">
        <v>1413</v>
      </c>
      <c r="J70" s="63">
        <v>49691</v>
      </c>
      <c r="K70" s="65">
        <v>1422</v>
      </c>
      <c r="L70" s="65">
        <v>167</v>
      </c>
      <c r="M70" s="65">
        <v>1134</v>
      </c>
      <c r="N70" s="65">
        <v>0</v>
      </c>
      <c r="O70" s="65">
        <v>12</v>
      </c>
      <c r="P70" s="65">
        <v>93</v>
      </c>
      <c r="Q70" s="65">
        <v>0</v>
      </c>
      <c r="R70" s="65">
        <v>16</v>
      </c>
      <c r="S70" s="65">
        <v>0</v>
      </c>
      <c r="T70" s="65">
        <v>0</v>
      </c>
      <c r="U70" s="65">
        <v>0</v>
      </c>
      <c r="V70" s="65">
        <v>0</v>
      </c>
      <c r="W70" s="65">
        <v>0</v>
      </c>
      <c r="X70" s="65">
        <v>0</v>
      </c>
      <c r="Y70" s="65">
        <v>0</v>
      </c>
    </row>
    <row r="71" spans="1:25" ht="14.45">
      <c r="A71" s="58" t="s">
        <v>110</v>
      </c>
      <c r="B71" s="62">
        <v>61818.58</v>
      </c>
      <c r="C71" s="63">
        <v>0</v>
      </c>
      <c r="D71" s="64">
        <v>0</v>
      </c>
      <c r="E71" s="64">
        <v>1982</v>
      </c>
      <c r="F71" s="64">
        <v>0</v>
      </c>
      <c r="G71" s="64">
        <v>0</v>
      </c>
      <c r="H71" s="64">
        <v>0</v>
      </c>
      <c r="I71" s="64">
        <v>1982</v>
      </c>
      <c r="J71" s="63">
        <v>61818.58</v>
      </c>
      <c r="K71" s="65">
        <v>1979</v>
      </c>
      <c r="L71" s="65">
        <v>0</v>
      </c>
      <c r="M71" s="65">
        <v>1770</v>
      </c>
      <c r="N71" s="65">
        <v>209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</row>
    <row r="72" spans="1:25" ht="14.45">
      <c r="A72" s="58" t="s">
        <v>111</v>
      </c>
      <c r="B72" s="62">
        <v>51720</v>
      </c>
      <c r="C72" s="63">
        <v>3002</v>
      </c>
      <c r="D72" s="64">
        <v>0</v>
      </c>
      <c r="E72" s="64">
        <v>1240</v>
      </c>
      <c r="F72" s="64">
        <v>0</v>
      </c>
      <c r="G72" s="64">
        <v>53</v>
      </c>
      <c r="H72" s="64">
        <v>158</v>
      </c>
      <c r="I72" s="64">
        <v>1451</v>
      </c>
      <c r="J72" s="63">
        <v>44920</v>
      </c>
      <c r="K72" s="65">
        <v>1123</v>
      </c>
      <c r="L72" s="65">
        <v>0</v>
      </c>
      <c r="M72" s="65">
        <v>1102</v>
      </c>
      <c r="N72" s="65">
        <v>21</v>
      </c>
      <c r="O72" s="65">
        <v>0</v>
      </c>
      <c r="P72" s="65">
        <v>0</v>
      </c>
      <c r="Q72" s="65">
        <v>0</v>
      </c>
      <c r="R72" s="65">
        <v>0</v>
      </c>
      <c r="S72" s="65">
        <v>0</v>
      </c>
      <c r="T72" s="65">
        <v>0</v>
      </c>
      <c r="U72" s="65">
        <v>0</v>
      </c>
      <c r="V72" s="65">
        <v>0</v>
      </c>
      <c r="W72" s="65">
        <v>0</v>
      </c>
      <c r="X72" s="65">
        <v>0</v>
      </c>
      <c r="Y72" s="65">
        <v>0</v>
      </c>
    </row>
    <row r="73" spans="1:25" ht="14.45">
      <c r="A73" s="58" t="s">
        <v>112</v>
      </c>
      <c r="B73" s="62">
        <v>40240</v>
      </c>
      <c r="C73" s="63">
        <v>0</v>
      </c>
      <c r="D73" s="64">
        <v>0</v>
      </c>
      <c r="E73" s="64">
        <v>915</v>
      </c>
      <c r="F73" s="64">
        <v>48</v>
      </c>
      <c r="G73" s="64">
        <v>43</v>
      </c>
      <c r="H73" s="64">
        <v>0</v>
      </c>
      <c r="I73" s="64">
        <v>1006</v>
      </c>
      <c r="J73" s="63">
        <v>40240</v>
      </c>
      <c r="K73" s="65">
        <v>1006</v>
      </c>
      <c r="L73" s="65">
        <v>0</v>
      </c>
      <c r="M73" s="65">
        <v>914</v>
      </c>
      <c r="N73" s="65">
        <v>43</v>
      </c>
      <c r="O73" s="65">
        <v>49</v>
      </c>
      <c r="P73" s="65">
        <v>0</v>
      </c>
      <c r="Q73" s="65">
        <v>0</v>
      </c>
      <c r="R73" s="65">
        <v>0</v>
      </c>
      <c r="S73" s="65">
        <v>0</v>
      </c>
      <c r="T73" s="65">
        <v>0</v>
      </c>
      <c r="U73" s="65">
        <v>0</v>
      </c>
      <c r="V73" s="65">
        <v>0</v>
      </c>
      <c r="W73" s="65">
        <v>0</v>
      </c>
      <c r="X73" s="65">
        <v>0</v>
      </c>
      <c r="Y73" s="65">
        <v>0</v>
      </c>
    </row>
    <row r="74" spans="1:25" ht="14.45">
      <c r="A74" s="58" t="s">
        <v>113</v>
      </c>
      <c r="B74" s="62">
        <v>14755</v>
      </c>
      <c r="C74" s="63">
        <v>2042</v>
      </c>
      <c r="D74" s="64">
        <v>7</v>
      </c>
      <c r="E74" s="64">
        <v>345</v>
      </c>
      <c r="F74" s="64">
        <v>0</v>
      </c>
      <c r="G74" s="64">
        <v>23</v>
      </c>
      <c r="H74" s="64">
        <v>86</v>
      </c>
      <c r="I74" s="64">
        <v>461</v>
      </c>
      <c r="J74" s="63">
        <v>16797</v>
      </c>
      <c r="K74" s="65">
        <v>690</v>
      </c>
      <c r="L74" s="65">
        <v>12</v>
      </c>
      <c r="M74" s="65">
        <v>396</v>
      </c>
      <c r="N74" s="65">
        <v>0</v>
      </c>
      <c r="O74" s="65">
        <v>32</v>
      </c>
      <c r="P74" s="65">
        <v>235</v>
      </c>
      <c r="Q74" s="65">
        <v>0</v>
      </c>
      <c r="R74" s="65">
        <v>0</v>
      </c>
      <c r="S74" s="65">
        <v>12</v>
      </c>
      <c r="T74" s="65">
        <v>0</v>
      </c>
      <c r="U74" s="65">
        <v>0</v>
      </c>
      <c r="V74" s="65">
        <v>0</v>
      </c>
      <c r="W74" s="65">
        <v>3</v>
      </c>
      <c r="X74" s="65">
        <v>0</v>
      </c>
      <c r="Y74" s="65">
        <v>0</v>
      </c>
    </row>
    <row r="75" spans="1:25" ht="14.45">
      <c r="A75" s="58" t="s">
        <v>114</v>
      </c>
      <c r="B75" s="62">
        <v>40680</v>
      </c>
      <c r="C75" s="63">
        <v>1872</v>
      </c>
      <c r="D75" s="64">
        <v>0</v>
      </c>
      <c r="E75" s="64">
        <v>1017</v>
      </c>
      <c r="F75" s="64">
        <v>0</v>
      </c>
      <c r="G75" s="64">
        <v>0</v>
      </c>
      <c r="H75" s="64">
        <v>104</v>
      </c>
      <c r="I75" s="64">
        <v>1121</v>
      </c>
      <c r="J75" s="63">
        <v>42552</v>
      </c>
      <c r="K75" s="65">
        <v>1132</v>
      </c>
      <c r="L75" s="65">
        <v>0</v>
      </c>
      <c r="M75" s="65">
        <v>1023</v>
      </c>
      <c r="N75" s="65">
        <v>0</v>
      </c>
      <c r="O75" s="65">
        <v>0</v>
      </c>
      <c r="P75" s="65">
        <v>0</v>
      </c>
      <c r="Q75" s="65">
        <v>0</v>
      </c>
      <c r="R75" s="65">
        <v>109</v>
      </c>
      <c r="S75" s="65">
        <v>0</v>
      </c>
      <c r="T75" s="65">
        <v>0</v>
      </c>
      <c r="U75" s="65">
        <v>0</v>
      </c>
      <c r="V75" s="65">
        <v>0</v>
      </c>
      <c r="W75" s="65">
        <v>0</v>
      </c>
      <c r="X75" s="65">
        <v>0</v>
      </c>
      <c r="Y75" s="65">
        <v>0</v>
      </c>
    </row>
    <row r="76" spans="1:25" ht="14.45">
      <c r="A76" s="58" t="s">
        <v>115</v>
      </c>
      <c r="B76" s="62">
        <v>12400</v>
      </c>
      <c r="C76" s="63">
        <v>0</v>
      </c>
      <c r="D76" s="64">
        <v>0</v>
      </c>
      <c r="E76" s="64">
        <v>310</v>
      </c>
      <c r="F76" s="64">
        <v>0</v>
      </c>
      <c r="G76" s="64">
        <v>0</v>
      </c>
      <c r="H76" s="64">
        <v>0</v>
      </c>
      <c r="I76" s="64">
        <v>310</v>
      </c>
      <c r="J76" s="63">
        <v>12400</v>
      </c>
      <c r="K76" s="65">
        <v>318</v>
      </c>
      <c r="L76" s="65">
        <v>0</v>
      </c>
      <c r="M76" s="65">
        <v>318</v>
      </c>
      <c r="N76" s="65">
        <v>0</v>
      </c>
      <c r="O76" s="65">
        <v>0</v>
      </c>
      <c r="P76" s="65">
        <v>0</v>
      </c>
      <c r="Q76" s="65">
        <v>0</v>
      </c>
      <c r="R76" s="65">
        <v>0</v>
      </c>
      <c r="S76" s="65">
        <v>0</v>
      </c>
      <c r="T76" s="65">
        <v>0</v>
      </c>
      <c r="U76" s="65">
        <v>0</v>
      </c>
      <c r="V76" s="65">
        <v>0</v>
      </c>
      <c r="W76" s="65">
        <v>0</v>
      </c>
      <c r="X76" s="65">
        <v>0</v>
      </c>
      <c r="Y76" s="65">
        <v>0</v>
      </c>
    </row>
    <row r="77" spans="1:25" ht="14.45">
      <c r="A77" s="58" t="s">
        <v>116</v>
      </c>
      <c r="B77" s="62">
        <v>54080</v>
      </c>
      <c r="C77" s="63">
        <v>20</v>
      </c>
      <c r="D77" s="64">
        <v>0</v>
      </c>
      <c r="E77" s="64">
        <v>1277</v>
      </c>
      <c r="F77" s="64">
        <v>0</v>
      </c>
      <c r="G77" s="64">
        <v>75</v>
      </c>
      <c r="H77" s="64">
        <v>1</v>
      </c>
      <c r="I77" s="64">
        <v>1353</v>
      </c>
      <c r="J77" s="63">
        <v>48000</v>
      </c>
      <c r="K77" s="65">
        <v>1200</v>
      </c>
      <c r="L77" s="65">
        <v>0</v>
      </c>
      <c r="M77" s="65">
        <v>1200</v>
      </c>
      <c r="N77" s="65">
        <v>0</v>
      </c>
      <c r="O77" s="65">
        <v>0</v>
      </c>
      <c r="P77" s="65">
        <v>0</v>
      </c>
      <c r="Q77" s="65">
        <v>0</v>
      </c>
      <c r="R77" s="65">
        <v>0</v>
      </c>
      <c r="S77" s="65">
        <v>0</v>
      </c>
      <c r="T77" s="65">
        <v>0</v>
      </c>
      <c r="U77" s="65">
        <v>0</v>
      </c>
      <c r="V77" s="65">
        <v>0</v>
      </c>
      <c r="W77" s="65">
        <v>0</v>
      </c>
      <c r="X77" s="65">
        <v>0</v>
      </c>
      <c r="Y77" s="65">
        <v>0</v>
      </c>
    </row>
    <row r="78" spans="1:25" ht="14.45">
      <c r="A78" s="58" t="s">
        <v>117</v>
      </c>
      <c r="B78" s="62">
        <v>60356</v>
      </c>
      <c r="C78" s="63">
        <v>0</v>
      </c>
      <c r="D78" s="64">
        <v>0</v>
      </c>
      <c r="E78" s="64">
        <v>1530</v>
      </c>
      <c r="F78" s="64">
        <v>0</v>
      </c>
      <c r="G78" s="64">
        <v>45</v>
      </c>
      <c r="H78" s="64">
        <v>0</v>
      </c>
      <c r="I78" s="64">
        <v>1575</v>
      </c>
      <c r="J78" s="63">
        <v>60356</v>
      </c>
      <c r="K78" s="65">
        <v>1580</v>
      </c>
      <c r="L78" s="65">
        <v>0</v>
      </c>
      <c r="M78" s="65">
        <v>1525</v>
      </c>
      <c r="N78" s="65">
        <v>0</v>
      </c>
      <c r="O78" s="65">
        <v>55</v>
      </c>
      <c r="P78" s="65">
        <v>0</v>
      </c>
      <c r="Q78" s="65">
        <v>0</v>
      </c>
      <c r="R78" s="65">
        <v>0</v>
      </c>
      <c r="S78" s="65">
        <v>0</v>
      </c>
      <c r="T78" s="65">
        <v>0</v>
      </c>
      <c r="U78" s="65">
        <v>0</v>
      </c>
      <c r="V78" s="65">
        <v>0</v>
      </c>
      <c r="W78" s="65">
        <v>0</v>
      </c>
      <c r="X78" s="65">
        <v>0</v>
      </c>
      <c r="Y78" s="65">
        <v>0</v>
      </c>
    </row>
    <row r="79" spans="1:25" ht="14.45">
      <c r="A79" s="58" t="s">
        <v>118</v>
      </c>
      <c r="B79" s="62">
        <v>18960</v>
      </c>
      <c r="C79" s="63">
        <v>4505</v>
      </c>
      <c r="D79" s="64">
        <v>0</v>
      </c>
      <c r="E79" s="64">
        <v>466</v>
      </c>
      <c r="F79" s="64">
        <v>0</v>
      </c>
      <c r="G79" s="64">
        <v>8</v>
      </c>
      <c r="H79" s="64">
        <v>181</v>
      </c>
      <c r="I79" s="64">
        <v>655</v>
      </c>
      <c r="J79" s="63">
        <v>23505</v>
      </c>
      <c r="K79" s="65">
        <v>656</v>
      </c>
      <c r="L79" s="65">
        <v>0</v>
      </c>
      <c r="M79" s="65">
        <v>464</v>
      </c>
      <c r="N79" s="65">
        <v>0</v>
      </c>
      <c r="O79" s="65">
        <v>11</v>
      </c>
      <c r="P79" s="65">
        <v>177</v>
      </c>
      <c r="Q79" s="65">
        <v>0</v>
      </c>
      <c r="R79" s="65">
        <v>0</v>
      </c>
      <c r="S79" s="65">
        <v>4</v>
      </c>
      <c r="T79" s="65">
        <v>0</v>
      </c>
      <c r="U79" s="65">
        <v>0</v>
      </c>
      <c r="V79" s="65">
        <v>0</v>
      </c>
      <c r="W79" s="65">
        <v>0</v>
      </c>
      <c r="X79" s="65">
        <v>0</v>
      </c>
      <c r="Y79" s="65">
        <v>0</v>
      </c>
    </row>
    <row r="80" spans="1:25" ht="14.45">
      <c r="A80" s="58" t="s">
        <v>119</v>
      </c>
      <c r="B80" s="62">
        <v>98765</v>
      </c>
      <c r="C80" s="63">
        <v>19586</v>
      </c>
      <c r="D80" s="64">
        <v>1089</v>
      </c>
      <c r="E80" s="64">
        <v>2083</v>
      </c>
      <c r="F80" s="64">
        <v>0</v>
      </c>
      <c r="G80" s="64">
        <v>250</v>
      </c>
      <c r="H80" s="64">
        <v>970</v>
      </c>
      <c r="I80" s="64">
        <v>4392</v>
      </c>
      <c r="J80" s="63">
        <v>117691</v>
      </c>
      <c r="K80" s="65">
        <v>5338</v>
      </c>
      <c r="L80" s="65">
        <v>1353</v>
      </c>
      <c r="M80" s="65">
        <v>2664</v>
      </c>
      <c r="N80" s="65">
        <v>0</v>
      </c>
      <c r="O80" s="65">
        <v>264</v>
      </c>
      <c r="P80" s="65">
        <v>249</v>
      </c>
      <c r="Q80" s="65">
        <v>0</v>
      </c>
      <c r="R80" s="65">
        <v>184</v>
      </c>
      <c r="S80" s="65">
        <v>348</v>
      </c>
      <c r="T80" s="65">
        <v>0</v>
      </c>
      <c r="U80" s="65">
        <v>21</v>
      </c>
      <c r="V80" s="65">
        <v>152</v>
      </c>
      <c r="W80" s="65">
        <v>0</v>
      </c>
      <c r="X80" s="65">
        <v>103</v>
      </c>
      <c r="Y80" s="65">
        <v>0</v>
      </c>
    </row>
    <row r="81" spans="1:25" ht="14.45">
      <c r="A81" s="58" t="s">
        <v>120</v>
      </c>
      <c r="B81" s="62">
        <v>84280</v>
      </c>
      <c r="C81" s="63">
        <v>0</v>
      </c>
      <c r="D81" s="64">
        <v>0</v>
      </c>
      <c r="E81" s="64">
        <v>2107</v>
      </c>
      <c r="F81" s="64">
        <v>0</v>
      </c>
      <c r="G81" s="64">
        <v>0</v>
      </c>
      <c r="H81" s="64">
        <v>0</v>
      </c>
      <c r="I81" s="64">
        <v>2107</v>
      </c>
      <c r="J81" s="63">
        <v>84280</v>
      </c>
      <c r="K81" s="65">
        <v>2197</v>
      </c>
      <c r="L81" s="65">
        <v>0</v>
      </c>
      <c r="M81" s="65">
        <v>2197</v>
      </c>
      <c r="N81" s="65">
        <v>0</v>
      </c>
      <c r="O81" s="65">
        <v>0</v>
      </c>
      <c r="P81" s="65">
        <v>0</v>
      </c>
      <c r="Q81" s="65">
        <v>0</v>
      </c>
      <c r="R81" s="65">
        <v>0</v>
      </c>
      <c r="S81" s="65">
        <v>0</v>
      </c>
      <c r="T81" s="65">
        <v>0</v>
      </c>
      <c r="U81" s="65">
        <v>0</v>
      </c>
      <c r="V81" s="65">
        <v>0</v>
      </c>
      <c r="W81" s="65">
        <v>0</v>
      </c>
      <c r="X81" s="65">
        <v>0</v>
      </c>
      <c r="Y81" s="65">
        <v>0</v>
      </c>
    </row>
    <row r="82" spans="1:25" ht="14.45">
      <c r="A82" s="58" t="s">
        <v>121</v>
      </c>
      <c r="B82" s="62">
        <v>77700</v>
      </c>
      <c r="C82" s="63">
        <v>6858</v>
      </c>
      <c r="D82" s="64">
        <v>596</v>
      </c>
      <c r="E82" s="64">
        <v>1594</v>
      </c>
      <c r="F82" s="64">
        <v>0</v>
      </c>
      <c r="G82" s="64">
        <v>274</v>
      </c>
      <c r="H82" s="64">
        <v>353</v>
      </c>
      <c r="I82" s="64">
        <v>2817</v>
      </c>
      <c r="J82" s="63">
        <v>84558</v>
      </c>
      <c r="K82" s="65">
        <v>3173</v>
      </c>
      <c r="L82" s="65">
        <v>929</v>
      </c>
      <c r="M82" s="65">
        <v>1521</v>
      </c>
      <c r="N82" s="65">
        <v>24</v>
      </c>
      <c r="O82" s="65">
        <v>287</v>
      </c>
      <c r="P82" s="65">
        <v>134</v>
      </c>
      <c r="Q82" s="65">
        <v>0</v>
      </c>
      <c r="R82" s="65">
        <v>105</v>
      </c>
      <c r="S82" s="65">
        <v>42</v>
      </c>
      <c r="T82" s="65">
        <v>0</v>
      </c>
      <c r="U82" s="65">
        <v>0</v>
      </c>
      <c r="V82" s="65">
        <v>0</v>
      </c>
      <c r="W82" s="65">
        <v>47</v>
      </c>
      <c r="X82" s="65">
        <v>84</v>
      </c>
      <c r="Y82" s="65">
        <v>0</v>
      </c>
    </row>
    <row r="83" spans="1:25" ht="14.45">
      <c r="A83" s="58" t="s">
        <v>122</v>
      </c>
      <c r="B83" s="62">
        <v>66620</v>
      </c>
      <c r="C83" s="63">
        <v>10130</v>
      </c>
      <c r="D83" s="64">
        <v>780</v>
      </c>
      <c r="E83" s="64">
        <v>0</v>
      </c>
      <c r="F83" s="64">
        <v>1568</v>
      </c>
      <c r="G83" s="64">
        <v>0</v>
      </c>
      <c r="H83" s="64">
        <v>431</v>
      </c>
      <c r="I83" s="64">
        <v>2779</v>
      </c>
      <c r="J83" s="63">
        <v>74900</v>
      </c>
      <c r="K83" s="65">
        <v>3096</v>
      </c>
      <c r="L83" s="65">
        <v>941</v>
      </c>
      <c r="M83" s="65">
        <v>0</v>
      </c>
      <c r="N83" s="65">
        <v>1724</v>
      </c>
      <c r="O83" s="65">
        <v>0</v>
      </c>
      <c r="P83" s="65">
        <v>302</v>
      </c>
      <c r="Q83" s="65">
        <v>0</v>
      </c>
      <c r="R83" s="65">
        <v>0</v>
      </c>
      <c r="S83" s="65">
        <v>129</v>
      </c>
      <c r="T83" s="65">
        <v>0</v>
      </c>
      <c r="U83" s="65">
        <v>0</v>
      </c>
      <c r="V83" s="65">
        <v>0</v>
      </c>
      <c r="W83" s="65">
        <v>0</v>
      </c>
      <c r="X83" s="65">
        <v>0</v>
      </c>
      <c r="Y83" s="65">
        <v>0</v>
      </c>
    </row>
    <row r="84" spans="1:25" ht="14.45">
      <c r="A84" s="58" t="s">
        <v>198</v>
      </c>
      <c r="B84" s="62">
        <v>30920</v>
      </c>
      <c r="C84" s="63">
        <v>0</v>
      </c>
      <c r="D84" s="64">
        <v>0</v>
      </c>
      <c r="E84" s="64">
        <v>773</v>
      </c>
      <c r="F84" s="64">
        <v>0</v>
      </c>
      <c r="G84" s="64">
        <v>0</v>
      </c>
      <c r="H84" s="64">
        <v>0</v>
      </c>
      <c r="I84" s="64">
        <v>773</v>
      </c>
      <c r="J84" s="63">
        <v>30920</v>
      </c>
      <c r="K84" s="65">
        <v>773</v>
      </c>
      <c r="L84" s="65">
        <v>0</v>
      </c>
      <c r="M84" s="65">
        <v>773</v>
      </c>
      <c r="N84" s="65">
        <v>0</v>
      </c>
      <c r="O84" s="65">
        <v>0</v>
      </c>
      <c r="P84" s="65">
        <v>0</v>
      </c>
      <c r="Q84" s="65">
        <v>0</v>
      </c>
      <c r="R84" s="65">
        <v>0</v>
      </c>
      <c r="S84" s="65">
        <v>0</v>
      </c>
      <c r="T84" s="65">
        <v>0</v>
      </c>
      <c r="U84" s="65">
        <v>0</v>
      </c>
      <c r="V84" s="65">
        <v>0</v>
      </c>
      <c r="W84" s="65">
        <v>0</v>
      </c>
      <c r="X84" s="65">
        <v>0</v>
      </c>
      <c r="Y84" s="65">
        <v>0</v>
      </c>
    </row>
    <row r="85" spans="1:25" ht="14.45">
      <c r="A85" s="58" t="s">
        <v>123</v>
      </c>
      <c r="B85" s="62">
        <v>62255</v>
      </c>
      <c r="C85" s="63">
        <v>4482</v>
      </c>
      <c r="D85" s="64">
        <v>163</v>
      </c>
      <c r="E85" s="64">
        <v>1459</v>
      </c>
      <c r="F85" s="64">
        <v>0</v>
      </c>
      <c r="G85" s="64">
        <v>77</v>
      </c>
      <c r="H85" s="64">
        <v>239</v>
      </c>
      <c r="I85" s="64">
        <v>1938</v>
      </c>
      <c r="J85" s="63">
        <v>65789</v>
      </c>
      <c r="K85" s="65">
        <v>1962</v>
      </c>
      <c r="L85" s="65">
        <v>194</v>
      </c>
      <c r="M85" s="65">
        <v>1462</v>
      </c>
      <c r="N85" s="65">
        <v>0</v>
      </c>
      <c r="O85" s="65">
        <v>72</v>
      </c>
      <c r="P85" s="65">
        <v>0</v>
      </c>
      <c r="Q85" s="65">
        <v>0</v>
      </c>
      <c r="R85" s="65">
        <v>145</v>
      </c>
      <c r="S85" s="65">
        <v>89</v>
      </c>
      <c r="T85" s="65">
        <v>0</v>
      </c>
      <c r="U85" s="65">
        <v>0</v>
      </c>
      <c r="V85" s="65">
        <v>0</v>
      </c>
      <c r="W85" s="65">
        <v>0</v>
      </c>
      <c r="X85" s="65">
        <v>0</v>
      </c>
      <c r="Y85" s="65">
        <v>0</v>
      </c>
    </row>
    <row r="86" spans="1:25" ht="14.45">
      <c r="A86" s="58" t="s">
        <v>124</v>
      </c>
      <c r="B86" s="62">
        <v>322605</v>
      </c>
      <c r="C86" s="63">
        <v>21350</v>
      </c>
      <c r="D86" s="64">
        <v>801</v>
      </c>
      <c r="E86" s="64">
        <v>1251</v>
      </c>
      <c r="F86" s="64">
        <v>5689</v>
      </c>
      <c r="G86" s="64">
        <v>1025</v>
      </c>
      <c r="H86" s="64">
        <v>1103</v>
      </c>
      <c r="I86" s="64">
        <v>9869</v>
      </c>
      <c r="J86" s="63">
        <v>343155</v>
      </c>
      <c r="K86" s="65">
        <v>12739</v>
      </c>
      <c r="L86" s="65">
        <v>1312</v>
      </c>
      <c r="M86" s="65">
        <v>1495</v>
      </c>
      <c r="N86" s="65">
        <v>6835</v>
      </c>
      <c r="O86" s="65">
        <v>1317</v>
      </c>
      <c r="P86" s="65">
        <v>980</v>
      </c>
      <c r="Q86" s="65">
        <v>0</v>
      </c>
      <c r="R86" s="65">
        <v>641</v>
      </c>
      <c r="S86" s="65">
        <v>80</v>
      </c>
      <c r="T86" s="65">
        <v>0</v>
      </c>
      <c r="U86" s="65">
        <v>0</v>
      </c>
      <c r="V86" s="65">
        <v>0</v>
      </c>
      <c r="W86" s="65">
        <v>0</v>
      </c>
      <c r="X86" s="65">
        <v>79</v>
      </c>
      <c r="Y86" s="65">
        <v>0</v>
      </c>
    </row>
    <row r="87" spans="1:25" ht="14.45">
      <c r="A87" s="58" t="s">
        <v>125</v>
      </c>
      <c r="B87" s="62">
        <v>72080</v>
      </c>
      <c r="C87" s="63">
        <v>0</v>
      </c>
      <c r="D87" s="64">
        <v>0</v>
      </c>
      <c r="E87" s="64">
        <v>1090</v>
      </c>
      <c r="F87" s="64">
        <v>700</v>
      </c>
      <c r="G87" s="64">
        <v>12</v>
      </c>
      <c r="H87" s="64">
        <v>0</v>
      </c>
      <c r="I87" s="64">
        <v>1802</v>
      </c>
      <c r="J87" s="63">
        <v>71160</v>
      </c>
      <c r="K87" s="65">
        <v>2618</v>
      </c>
      <c r="L87" s="65">
        <v>0</v>
      </c>
      <c r="M87" s="65">
        <v>623</v>
      </c>
      <c r="N87" s="65">
        <v>1983</v>
      </c>
      <c r="O87" s="65">
        <v>12</v>
      </c>
      <c r="P87" s="65">
        <v>0</v>
      </c>
      <c r="Q87" s="65">
        <v>0</v>
      </c>
      <c r="R87" s="65">
        <v>0</v>
      </c>
      <c r="S87" s="65">
        <v>0</v>
      </c>
      <c r="T87" s="65">
        <v>0</v>
      </c>
      <c r="U87" s="65">
        <v>0</v>
      </c>
      <c r="V87" s="65">
        <v>0</v>
      </c>
      <c r="W87" s="65">
        <v>0</v>
      </c>
      <c r="X87" s="65">
        <v>0</v>
      </c>
      <c r="Y87" s="65">
        <v>0</v>
      </c>
    </row>
    <row r="88" spans="1:25" ht="14.45">
      <c r="A88" s="58" t="s">
        <v>174</v>
      </c>
      <c r="B88" s="62">
        <v>53880</v>
      </c>
      <c r="C88" s="63">
        <v>0</v>
      </c>
      <c r="D88" s="64">
        <v>0</v>
      </c>
      <c r="E88" s="64">
        <v>0</v>
      </c>
      <c r="F88" s="64">
        <v>1056</v>
      </c>
      <c r="G88" s="64">
        <v>291</v>
      </c>
      <c r="H88" s="64">
        <v>0</v>
      </c>
      <c r="I88" s="64">
        <v>1347</v>
      </c>
      <c r="J88" s="63">
        <v>51080</v>
      </c>
      <c r="K88" s="65">
        <v>1480</v>
      </c>
      <c r="L88" s="65">
        <v>0</v>
      </c>
      <c r="M88" s="65">
        <v>0</v>
      </c>
      <c r="N88" s="65">
        <v>1297</v>
      </c>
      <c r="O88" s="65">
        <v>183</v>
      </c>
      <c r="P88" s="65">
        <v>0</v>
      </c>
      <c r="Q88" s="65">
        <v>0</v>
      </c>
      <c r="R88" s="65">
        <v>0</v>
      </c>
      <c r="S88" s="65">
        <v>0</v>
      </c>
      <c r="T88" s="65">
        <v>0</v>
      </c>
      <c r="U88" s="65">
        <v>0</v>
      </c>
      <c r="V88" s="65">
        <v>0</v>
      </c>
      <c r="W88" s="65">
        <v>0</v>
      </c>
      <c r="X88" s="65">
        <v>0</v>
      </c>
      <c r="Y88" s="65">
        <v>0</v>
      </c>
    </row>
    <row r="89" spans="1:25" ht="14.45">
      <c r="A89" s="58" t="s">
        <v>127</v>
      </c>
      <c r="B89" s="62">
        <v>119533.4</v>
      </c>
      <c r="C89" s="63">
        <v>7189</v>
      </c>
      <c r="D89" s="64">
        <v>496</v>
      </c>
      <c r="E89" s="64">
        <v>0</v>
      </c>
      <c r="F89" s="64">
        <v>2646</v>
      </c>
      <c r="G89" s="64">
        <v>287</v>
      </c>
      <c r="H89" s="64">
        <v>364</v>
      </c>
      <c r="I89" s="64">
        <v>3793</v>
      </c>
      <c r="J89" s="63">
        <v>106210.2</v>
      </c>
      <c r="K89" s="65">
        <v>3640</v>
      </c>
      <c r="L89" s="65">
        <v>534</v>
      </c>
      <c r="M89" s="65">
        <v>35</v>
      </c>
      <c r="N89" s="65">
        <v>2409</v>
      </c>
      <c r="O89" s="65">
        <v>244</v>
      </c>
      <c r="P89" s="65">
        <v>90</v>
      </c>
      <c r="Q89" s="65">
        <v>0</v>
      </c>
      <c r="R89" s="65">
        <v>150</v>
      </c>
      <c r="S89" s="65">
        <v>90</v>
      </c>
      <c r="T89" s="65">
        <v>0</v>
      </c>
      <c r="U89" s="65">
        <v>0</v>
      </c>
      <c r="V89" s="65">
        <v>0</v>
      </c>
      <c r="W89" s="65">
        <v>0</v>
      </c>
      <c r="X89" s="65">
        <v>88</v>
      </c>
      <c r="Y89" s="65">
        <v>0</v>
      </c>
    </row>
    <row r="90" spans="1:25" ht="14.45">
      <c r="A90" s="58" t="s">
        <v>128</v>
      </c>
      <c r="B90" s="62">
        <v>150000</v>
      </c>
      <c r="C90" s="63">
        <v>0</v>
      </c>
      <c r="D90" s="64">
        <v>0</v>
      </c>
      <c r="E90" s="64">
        <v>3717</v>
      </c>
      <c r="F90" s="64">
        <v>0</v>
      </c>
      <c r="G90" s="64">
        <v>33</v>
      </c>
      <c r="H90" s="64">
        <v>0</v>
      </c>
      <c r="I90" s="64">
        <v>3750</v>
      </c>
      <c r="J90" s="63">
        <v>150000</v>
      </c>
      <c r="K90" s="65">
        <v>4330</v>
      </c>
      <c r="L90" s="65">
        <v>0</v>
      </c>
      <c r="M90" s="65">
        <v>4297</v>
      </c>
      <c r="N90" s="65">
        <v>0</v>
      </c>
      <c r="O90" s="65">
        <v>33</v>
      </c>
      <c r="P90" s="65">
        <v>0</v>
      </c>
      <c r="Q90" s="65">
        <v>0</v>
      </c>
      <c r="R90" s="65">
        <v>0</v>
      </c>
      <c r="S90" s="65">
        <v>0</v>
      </c>
      <c r="T90" s="65">
        <v>0</v>
      </c>
      <c r="U90" s="65">
        <v>0</v>
      </c>
      <c r="V90" s="65">
        <v>0</v>
      </c>
      <c r="W90" s="65">
        <v>0</v>
      </c>
      <c r="X90" s="65">
        <v>0</v>
      </c>
      <c r="Y90" s="65">
        <v>0</v>
      </c>
    </row>
    <row r="91" spans="1:25" ht="14.45">
      <c r="A91" s="58" t="s">
        <v>129</v>
      </c>
      <c r="B91" s="62">
        <v>95080</v>
      </c>
      <c r="C91" s="63">
        <v>4806</v>
      </c>
      <c r="D91" s="64">
        <v>0</v>
      </c>
      <c r="E91" s="64">
        <v>1864</v>
      </c>
      <c r="F91" s="64">
        <v>0</v>
      </c>
      <c r="G91" s="64">
        <v>513</v>
      </c>
      <c r="H91" s="64">
        <v>267</v>
      </c>
      <c r="I91" s="64">
        <v>2644</v>
      </c>
      <c r="J91" s="63">
        <v>97086</v>
      </c>
      <c r="K91" s="65">
        <v>2576</v>
      </c>
      <c r="L91" s="65">
        <v>0</v>
      </c>
      <c r="M91" s="65">
        <v>1856</v>
      </c>
      <c r="N91" s="65">
        <v>35</v>
      </c>
      <c r="O91" s="65">
        <v>478</v>
      </c>
      <c r="P91" s="65">
        <v>0</v>
      </c>
      <c r="Q91" s="65">
        <v>0</v>
      </c>
      <c r="R91" s="65">
        <v>207</v>
      </c>
      <c r="S91" s="65">
        <v>0</v>
      </c>
      <c r="T91" s="65">
        <v>0</v>
      </c>
      <c r="U91" s="65">
        <v>0</v>
      </c>
      <c r="V91" s="65">
        <v>0</v>
      </c>
      <c r="W91" s="65">
        <v>0</v>
      </c>
      <c r="X91" s="65">
        <v>0</v>
      </c>
      <c r="Y91" s="65">
        <v>0</v>
      </c>
    </row>
    <row r="92" spans="1:25" ht="14.45">
      <c r="A92" s="58" t="s">
        <v>130</v>
      </c>
      <c r="B92" s="62">
        <v>233240</v>
      </c>
      <c r="C92" s="63">
        <v>15758</v>
      </c>
      <c r="D92" s="64">
        <v>0</v>
      </c>
      <c r="E92" s="64">
        <v>0</v>
      </c>
      <c r="F92" s="64">
        <v>5811</v>
      </c>
      <c r="G92" s="64">
        <v>20</v>
      </c>
      <c r="H92" s="64">
        <v>794</v>
      </c>
      <c r="I92" s="64">
        <v>6625</v>
      </c>
      <c r="J92" s="63">
        <v>248338</v>
      </c>
      <c r="K92" s="65">
        <v>6595</v>
      </c>
      <c r="L92" s="65">
        <v>0</v>
      </c>
      <c r="M92" s="65">
        <v>5</v>
      </c>
      <c r="N92" s="65">
        <v>5746</v>
      </c>
      <c r="O92" s="65">
        <v>24</v>
      </c>
      <c r="P92" s="65">
        <v>249</v>
      </c>
      <c r="Q92" s="65">
        <v>0</v>
      </c>
      <c r="R92" s="65">
        <v>176</v>
      </c>
      <c r="S92" s="65">
        <v>125</v>
      </c>
      <c r="T92" s="65">
        <v>0</v>
      </c>
      <c r="U92" s="65">
        <v>0</v>
      </c>
      <c r="V92" s="65">
        <v>270</v>
      </c>
      <c r="W92" s="65">
        <v>0</v>
      </c>
      <c r="X92" s="65">
        <v>0</v>
      </c>
      <c r="Y92" s="65">
        <v>0</v>
      </c>
    </row>
    <row r="93" spans="1:25" ht="14.45">
      <c r="A93" s="58" t="s">
        <v>131</v>
      </c>
      <c r="B93" s="62">
        <v>40120</v>
      </c>
      <c r="C93" s="63">
        <v>0</v>
      </c>
      <c r="D93" s="64">
        <v>0</v>
      </c>
      <c r="E93" s="64">
        <v>997</v>
      </c>
      <c r="F93" s="64">
        <v>0</v>
      </c>
      <c r="G93" s="64">
        <v>6</v>
      </c>
      <c r="H93" s="64">
        <v>0</v>
      </c>
      <c r="I93" s="64">
        <v>1003</v>
      </c>
      <c r="J93" s="63">
        <v>39040</v>
      </c>
      <c r="K93" s="65">
        <v>976</v>
      </c>
      <c r="L93" s="65">
        <v>0</v>
      </c>
      <c r="M93" s="65">
        <v>970</v>
      </c>
      <c r="N93" s="65">
        <v>6</v>
      </c>
      <c r="O93" s="65">
        <v>0</v>
      </c>
      <c r="P93" s="65">
        <v>0</v>
      </c>
      <c r="Q93" s="65">
        <v>0</v>
      </c>
      <c r="R93" s="65">
        <v>0</v>
      </c>
      <c r="S93" s="65">
        <v>0</v>
      </c>
      <c r="T93" s="65">
        <v>0</v>
      </c>
      <c r="U93" s="65">
        <v>0</v>
      </c>
      <c r="V93" s="65">
        <v>0</v>
      </c>
      <c r="W93" s="65">
        <v>0</v>
      </c>
      <c r="X93" s="65">
        <v>0</v>
      </c>
      <c r="Y93" s="65">
        <v>0</v>
      </c>
    </row>
    <row r="94" spans="1:25" ht="14.45">
      <c r="A94" s="58" t="s">
        <v>132</v>
      </c>
      <c r="B94" s="62">
        <v>66800</v>
      </c>
      <c r="C94" s="63">
        <v>0</v>
      </c>
      <c r="D94" s="64">
        <v>0</v>
      </c>
      <c r="E94" s="64">
        <v>1670</v>
      </c>
      <c r="F94" s="64">
        <v>0</v>
      </c>
      <c r="G94" s="64">
        <v>0</v>
      </c>
      <c r="H94" s="64">
        <v>0</v>
      </c>
      <c r="I94" s="64">
        <v>1670</v>
      </c>
      <c r="J94" s="63">
        <v>66800</v>
      </c>
      <c r="K94" s="65">
        <v>1677</v>
      </c>
      <c r="L94" s="65">
        <v>0</v>
      </c>
      <c r="M94" s="65">
        <v>1648</v>
      </c>
      <c r="N94" s="65">
        <v>29</v>
      </c>
      <c r="O94" s="65">
        <v>0</v>
      </c>
      <c r="P94" s="65">
        <v>0</v>
      </c>
      <c r="Q94" s="65">
        <v>0</v>
      </c>
      <c r="R94" s="65">
        <v>0</v>
      </c>
      <c r="S94" s="65">
        <v>0</v>
      </c>
      <c r="T94" s="65">
        <v>0</v>
      </c>
      <c r="U94" s="65">
        <v>0</v>
      </c>
      <c r="V94" s="65">
        <v>0</v>
      </c>
      <c r="W94" s="65">
        <v>0</v>
      </c>
      <c r="X94" s="65">
        <v>0</v>
      </c>
      <c r="Y94" s="65">
        <v>0</v>
      </c>
    </row>
    <row r="95" spans="1:25" ht="14.45">
      <c r="A95" s="58" t="s">
        <v>133</v>
      </c>
      <c r="B95" s="62">
        <v>38055</v>
      </c>
      <c r="C95" s="63">
        <v>1296</v>
      </c>
      <c r="D95" s="64">
        <v>195</v>
      </c>
      <c r="E95" s="64">
        <v>887</v>
      </c>
      <c r="F95" s="64">
        <v>0</v>
      </c>
      <c r="G95" s="64">
        <v>40</v>
      </c>
      <c r="H95" s="64">
        <v>72</v>
      </c>
      <c r="I95" s="64">
        <v>1194</v>
      </c>
      <c r="J95" s="63">
        <v>38066</v>
      </c>
      <c r="K95" s="65">
        <v>1175</v>
      </c>
      <c r="L95" s="65">
        <v>210</v>
      </c>
      <c r="M95" s="65">
        <v>893</v>
      </c>
      <c r="N95" s="65">
        <v>0</v>
      </c>
      <c r="O95" s="65">
        <v>0</v>
      </c>
      <c r="P95" s="65">
        <v>0</v>
      </c>
      <c r="Q95" s="65">
        <v>0</v>
      </c>
      <c r="R95" s="65">
        <v>72</v>
      </c>
      <c r="S95" s="65">
        <v>0</v>
      </c>
      <c r="T95" s="65">
        <v>0</v>
      </c>
      <c r="U95" s="65">
        <v>0</v>
      </c>
      <c r="V95" s="65">
        <v>0</v>
      </c>
      <c r="W95" s="65">
        <v>0</v>
      </c>
      <c r="X95" s="65">
        <v>0</v>
      </c>
      <c r="Y95" s="65">
        <v>0</v>
      </c>
    </row>
    <row r="96" spans="1:25" ht="14.45">
      <c r="A96" s="58" t="s">
        <v>134</v>
      </c>
      <c r="B96" s="62">
        <v>29385</v>
      </c>
      <c r="C96" s="63">
        <v>7608</v>
      </c>
      <c r="D96" s="64">
        <v>301</v>
      </c>
      <c r="E96" s="64">
        <v>300</v>
      </c>
      <c r="F96" s="64">
        <v>397</v>
      </c>
      <c r="G96" s="64">
        <v>0</v>
      </c>
      <c r="H96" s="64">
        <v>326</v>
      </c>
      <c r="I96" s="64">
        <v>1324</v>
      </c>
      <c r="J96" s="63">
        <v>32113</v>
      </c>
      <c r="K96" s="65">
        <v>1610</v>
      </c>
      <c r="L96" s="65">
        <v>412</v>
      </c>
      <c r="M96" s="65">
        <v>0</v>
      </c>
      <c r="N96" s="65">
        <v>872</v>
      </c>
      <c r="O96" s="65">
        <v>0</v>
      </c>
      <c r="P96" s="65">
        <v>272</v>
      </c>
      <c r="Q96" s="65">
        <v>0</v>
      </c>
      <c r="R96" s="65">
        <v>0</v>
      </c>
      <c r="S96" s="65">
        <v>54</v>
      </c>
      <c r="T96" s="65">
        <v>0</v>
      </c>
      <c r="U96" s="65">
        <v>0</v>
      </c>
      <c r="V96" s="65">
        <v>0</v>
      </c>
      <c r="W96" s="65">
        <v>0</v>
      </c>
      <c r="X96" s="65">
        <v>0</v>
      </c>
      <c r="Y96" s="65">
        <v>0</v>
      </c>
    </row>
    <row r="97" spans="1:25" ht="14.45">
      <c r="A97" s="58" t="s">
        <v>135</v>
      </c>
      <c r="B97" s="62">
        <v>26115</v>
      </c>
      <c r="C97" s="63">
        <v>2520</v>
      </c>
      <c r="D97" s="64">
        <v>415</v>
      </c>
      <c r="E97" s="64">
        <v>331</v>
      </c>
      <c r="F97" s="64">
        <v>270</v>
      </c>
      <c r="G97" s="64">
        <v>0</v>
      </c>
      <c r="H97" s="64">
        <v>126</v>
      </c>
      <c r="I97" s="64">
        <v>1142</v>
      </c>
      <c r="J97" s="63">
        <v>28635</v>
      </c>
      <c r="K97" s="65">
        <v>1109</v>
      </c>
      <c r="L97" s="65">
        <v>392</v>
      </c>
      <c r="M97" s="65">
        <v>489</v>
      </c>
      <c r="N97" s="65">
        <v>49</v>
      </c>
      <c r="O97" s="65">
        <v>0</v>
      </c>
      <c r="P97" s="65">
        <v>0</v>
      </c>
      <c r="Q97" s="65">
        <v>0</v>
      </c>
      <c r="R97" s="65">
        <v>0</v>
      </c>
      <c r="S97" s="65">
        <v>179</v>
      </c>
      <c r="T97" s="65">
        <v>0</v>
      </c>
      <c r="U97" s="65">
        <v>0</v>
      </c>
      <c r="V97" s="65">
        <v>0</v>
      </c>
      <c r="W97" s="65">
        <v>0</v>
      </c>
      <c r="X97" s="65">
        <v>0</v>
      </c>
      <c r="Y97" s="65">
        <v>0</v>
      </c>
    </row>
    <row r="98" spans="1:25" ht="14.45">
      <c r="A98" s="58" t="s">
        <v>136</v>
      </c>
      <c r="B98" s="62">
        <v>82680</v>
      </c>
      <c r="C98" s="63">
        <v>2790</v>
      </c>
      <c r="D98" s="64">
        <v>0</v>
      </c>
      <c r="E98" s="64">
        <v>2067</v>
      </c>
      <c r="F98" s="64">
        <v>0</v>
      </c>
      <c r="G98" s="64">
        <v>0</v>
      </c>
      <c r="H98" s="64">
        <v>155</v>
      </c>
      <c r="I98" s="64">
        <v>2222</v>
      </c>
      <c r="J98" s="63">
        <v>55880</v>
      </c>
      <c r="K98" s="65">
        <v>2196</v>
      </c>
      <c r="L98" s="65">
        <v>0</v>
      </c>
      <c r="M98" s="65">
        <v>2196</v>
      </c>
      <c r="N98" s="65">
        <v>0</v>
      </c>
      <c r="O98" s="65">
        <v>0</v>
      </c>
      <c r="P98" s="65">
        <v>0</v>
      </c>
      <c r="Q98" s="65">
        <v>0</v>
      </c>
      <c r="R98" s="65">
        <v>0</v>
      </c>
      <c r="S98" s="65">
        <v>0</v>
      </c>
      <c r="T98" s="65">
        <v>0</v>
      </c>
      <c r="U98" s="65">
        <v>0</v>
      </c>
      <c r="V98" s="65">
        <v>0</v>
      </c>
      <c r="W98" s="65">
        <v>0</v>
      </c>
      <c r="X98" s="65">
        <v>0</v>
      </c>
      <c r="Y98" s="65">
        <v>0</v>
      </c>
    </row>
    <row r="99" spans="1:25" ht="14.45">
      <c r="A99" s="58" t="s">
        <v>137</v>
      </c>
      <c r="B99" s="62">
        <v>57385</v>
      </c>
      <c r="C99" s="63">
        <v>0</v>
      </c>
      <c r="D99" s="64">
        <v>949</v>
      </c>
      <c r="E99" s="64">
        <v>1316</v>
      </c>
      <c r="F99" s="64">
        <v>0</v>
      </c>
      <c r="G99" s="64">
        <v>0</v>
      </c>
      <c r="H99" s="64">
        <v>0</v>
      </c>
      <c r="I99" s="64">
        <v>2265</v>
      </c>
      <c r="J99" s="63">
        <v>57385</v>
      </c>
      <c r="K99" s="65">
        <v>2743</v>
      </c>
      <c r="L99" s="65">
        <v>834</v>
      </c>
      <c r="M99" s="65">
        <v>1909</v>
      </c>
      <c r="N99" s="65">
        <v>0</v>
      </c>
      <c r="O99" s="65">
        <v>0</v>
      </c>
      <c r="P99" s="65">
        <v>0</v>
      </c>
      <c r="Q99" s="65">
        <v>0</v>
      </c>
      <c r="R99" s="65">
        <v>0</v>
      </c>
      <c r="S99" s="65">
        <v>0</v>
      </c>
      <c r="T99" s="65">
        <v>0</v>
      </c>
      <c r="U99" s="65">
        <v>0</v>
      </c>
      <c r="V99" s="65">
        <v>0</v>
      </c>
      <c r="W99" s="65">
        <v>0</v>
      </c>
      <c r="X99" s="65">
        <v>0</v>
      </c>
      <c r="Y99" s="65">
        <v>0</v>
      </c>
    </row>
    <row r="100" spans="1:25" ht="14.45">
      <c r="A100" s="58" t="s">
        <v>138</v>
      </c>
      <c r="B100" s="62">
        <v>54320</v>
      </c>
      <c r="C100" s="63">
        <v>0</v>
      </c>
      <c r="D100" s="64">
        <v>0</v>
      </c>
      <c r="E100" s="64">
        <v>1219</v>
      </c>
      <c r="F100" s="64">
        <v>0</v>
      </c>
      <c r="G100" s="64">
        <v>139</v>
      </c>
      <c r="H100" s="64">
        <v>0</v>
      </c>
      <c r="I100" s="64">
        <v>1358</v>
      </c>
      <c r="J100" s="63">
        <v>54320</v>
      </c>
      <c r="K100" s="65">
        <v>1398</v>
      </c>
      <c r="L100" s="65">
        <v>0</v>
      </c>
      <c r="M100" s="65">
        <v>1257</v>
      </c>
      <c r="N100" s="65">
        <v>0</v>
      </c>
      <c r="O100" s="65">
        <v>141</v>
      </c>
      <c r="P100" s="65">
        <v>0</v>
      </c>
      <c r="Q100" s="65">
        <v>0</v>
      </c>
      <c r="R100" s="65">
        <v>0</v>
      </c>
      <c r="S100" s="65">
        <v>0</v>
      </c>
      <c r="T100" s="65">
        <v>0</v>
      </c>
      <c r="U100" s="65">
        <v>0</v>
      </c>
      <c r="V100" s="65">
        <v>0</v>
      </c>
      <c r="W100" s="65">
        <v>0</v>
      </c>
      <c r="X100" s="65">
        <v>0</v>
      </c>
      <c r="Y100" s="65">
        <v>0</v>
      </c>
    </row>
    <row r="101" spans="1:25" ht="14.45">
      <c r="A101" s="58" t="s">
        <v>139</v>
      </c>
      <c r="B101" s="62">
        <v>93295</v>
      </c>
      <c r="C101" s="63">
        <v>11164</v>
      </c>
      <c r="D101" s="64">
        <v>83</v>
      </c>
      <c r="E101" s="64">
        <v>1968</v>
      </c>
      <c r="F101" s="64">
        <v>0</v>
      </c>
      <c r="G101" s="64">
        <v>354</v>
      </c>
      <c r="H101" s="64">
        <v>598</v>
      </c>
      <c r="I101" s="64">
        <v>3003</v>
      </c>
      <c r="J101" s="63">
        <v>104213</v>
      </c>
      <c r="K101" s="65">
        <v>3015</v>
      </c>
      <c r="L101" s="65">
        <v>83</v>
      </c>
      <c r="M101" s="65">
        <v>2059</v>
      </c>
      <c r="N101" s="65">
        <v>0</v>
      </c>
      <c r="O101" s="65">
        <v>349</v>
      </c>
      <c r="P101" s="65">
        <v>242</v>
      </c>
      <c r="Q101" s="65">
        <v>0</v>
      </c>
      <c r="R101" s="65">
        <v>0</v>
      </c>
      <c r="S101" s="65">
        <v>101</v>
      </c>
      <c r="T101" s="65">
        <v>0</v>
      </c>
      <c r="U101" s="65">
        <v>8</v>
      </c>
      <c r="V101" s="65">
        <v>137</v>
      </c>
      <c r="W101" s="65">
        <v>0</v>
      </c>
      <c r="X101" s="65">
        <v>36</v>
      </c>
      <c r="Y101" s="65">
        <v>0</v>
      </c>
    </row>
    <row r="102" spans="1:25" ht="14.45">
      <c r="A102" s="58" t="s">
        <v>140</v>
      </c>
      <c r="B102" s="62">
        <v>33725</v>
      </c>
      <c r="C102" s="63">
        <v>0</v>
      </c>
      <c r="D102" s="64">
        <v>97</v>
      </c>
      <c r="E102" s="64">
        <v>0</v>
      </c>
      <c r="F102" s="64">
        <v>796</v>
      </c>
      <c r="G102" s="64">
        <v>35</v>
      </c>
      <c r="H102" s="64">
        <v>0</v>
      </c>
      <c r="I102" s="64">
        <v>928</v>
      </c>
      <c r="J102" s="63">
        <v>33725</v>
      </c>
      <c r="K102" s="65">
        <v>939</v>
      </c>
      <c r="L102" s="65">
        <v>111</v>
      </c>
      <c r="M102" s="65">
        <v>0</v>
      </c>
      <c r="N102" s="65">
        <v>793</v>
      </c>
      <c r="O102" s="65">
        <v>35</v>
      </c>
      <c r="P102" s="65">
        <v>0</v>
      </c>
      <c r="Q102" s="65">
        <v>0</v>
      </c>
      <c r="R102" s="65">
        <v>0</v>
      </c>
      <c r="S102" s="65">
        <v>0</v>
      </c>
      <c r="T102" s="65">
        <v>0</v>
      </c>
      <c r="U102" s="65">
        <v>0</v>
      </c>
      <c r="V102" s="65">
        <v>0</v>
      </c>
      <c r="W102" s="65">
        <v>0</v>
      </c>
      <c r="X102" s="65">
        <v>0</v>
      </c>
      <c r="Y102" s="65">
        <v>0</v>
      </c>
    </row>
    <row r="103" spans="1:25" ht="14.45">
      <c r="A103" s="58" t="s">
        <v>141</v>
      </c>
      <c r="B103" s="62">
        <v>57885</v>
      </c>
      <c r="C103" s="63">
        <v>2219</v>
      </c>
      <c r="D103" s="64">
        <v>17</v>
      </c>
      <c r="E103" s="64">
        <v>1380</v>
      </c>
      <c r="F103" s="64">
        <v>0</v>
      </c>
      <c r="G103" s="64">
        <v>65</v>
      </c>
      <c r="H103" s="64">
        <v>98</v>
      </c>
      <c r="I103" s="64">
        <v>1560</v>
      </c>
      <c r="J103" s="63">
        <v>59424</v>
      </c>
      <c r="K103" s="65">
        <v>1565</v>
      </c>
      <c r="L103" s="65">
        <v>17</v>
      </c>
      <c r="M103" s="65">
        <v>1404</v>
      </c>
      <c r="N103" s="65">
        <v>0</v>
      </c>
      <c r="O103" s="65">
        <v>46</v>
      </c>
      <c r="P103" s="65">
        <v>65</v>
      </c>
      <c r="Q103" s="65">
        <v>0</v>
      </c>
      <c r="R103" s="65">
        <v>33</v>
      </c>
      <c r="S103" s="65">
        <v>0</v>
      </c>
      <c r="T103" s="65">
        <v>0</v>
      </c>
      <c r="U103" s="65">
        <v>0</v>
      </c>
      <c r="V103" s="65">
        <v>0</v>
      </c>
      <c r="W103" s="65">
        <v>0</v>
      </c>
      <c r="X103" s="65">
        <v>0</v>
      </c>
      <c r="Y103" s="65">
        <v>0</v>
      </c>
    </row>
    <row r="104" spans="1:25" ht="14.45">
      <c r="A104" s="58" t="s">
        <v>142</v>
      </c>
      <c r="B104" s="62">
        <v>65760</v>
      </c>
      <c r="C104" s="63">
        <v>15980</v>
      </c>
      <c r="D104" s="64">
        <v>0</v>
      </c>
      <c r="E104" s="64">
        <v>1452</v>
      </c>
      <c r="F104" s="64">
        <v>0</v>
      </c>
      <c r="G104" s="64">
        <v>192</v>
      </c>
      <c r="H104" s="64">
        <v>799</v>
      </c>
      <c r="I104" s="64">
        <v>2443</v>
      </c>
      <c r="J104" s="63">
        <v>81740</v>
      </c>
      <c r="K104" s="65">
        <v>2339</v>
      </c>
      <c r="L104" s="65">
        <v>0</v>
      </c>
      <c r="M104" s="65">
        <v>1338</v>
      </c>
      <c r="N104" s="65">
        <v>10</v>
      </c>
      <c r="O104" s="65">
        <v>192</v>
      </c>
      <c r="P104" s="65">
        <v>799</v>
      </c>
      <c r="Q104" s="65">
        <v>0</v>
      </c>
      <c r="R104" s="65">
        <v>0</v>
      </c>
      <c r="S104" s="65">
        <v>0</v>
      </c>
      <c r="T104" s="65">
        <v>0</v>
      </c>
      <c r="U104" s="65">
        <v>0</v>
      </c>
      <c r="V104" s="65">
        <v>0</v>
      </c>
      <c r="W104" s="65">
        <v>0</v>
      </c>
      <c r="X104" s="65">
        <v>0</v>
      </c>
      <c r="Y104" s="65">
        <v>0</v>
      </c>
    </row>
    <row r="105" spans="1:25" ht="14.45">
      <c r="A105" s="58" t="s">
        <v>143</v>
      </c>
      <c r="B105" s="62">
        <v>57820</v>
      </c>
      <c r="C105" s="63">
        <v>3262</v>
      </c>
      <c r="D105" s="64">
        <v>60</v>
      </c>
      <c r="E105" s="64">
        <v>1360</v>
      </c>
      <c r="F105" s="64">
        <v>0</v>
      </c>
      <c r="G105" s="64">
        <v>78</v>
      </c>
      <c r="H105" s="64">
        <v>140</v>
      </c>
      <c r="I105" s="64">
        <v>1638</v>
      </c>
      <c r="J105" s="63">
        <v>55120</v>
      </c>
      <c r="K105" s="65">
        <v>1378</v>
      </c>
      <c r="L105" s="65">
        <v>0</v>
      </c>
      <c r="M105" s="65">
        <v>1357</v>
      </c>
      <c r="N105" s="65">
        <v>0</v>
      </c>
      <c r="O105" s="65">
        <v>21</v>
      </c>
      <c r="P105" s="65">
        <v>0</v>
      </c>
      <c r="Q105" s="65">
        <v>0</v>
      </c>
      <c r="R105" s="65">
        <v>0</v>
      </c>
      <c r="S105" s="65">
        <v>0</v>
      </c>
      <c r="T105" s="65">
        <v>0</v>
      </c>
      <c r="U105" s="65">
        <v>0</v>
      </c>
      <c r="V105" s="65">
        <v>0</v>
      </c>
      <c r="W105" s="65">
        <v>0</v>
      </c>
      <c r="X105" s="65">
        <v>0</v>
      </c>
      <c r="Y105" s="65">
        <v>0</v>
      </c>
    </row>
    <row r="106" spans="1:25" ht="14.45">
      <c r="A106" s="58" t="s">
        <v>180</v>
      </c>
      <c r="B106" s="62">
        <v>108765</v>
      </c>
      <c r="C106" s="63">
        <v>880</v>
      </c>
      <c r="D106" s="64">
        <v>65</v>
      </c>
      <c r="E106" s="64">
        <v>2546</v>
      </c>
      <c r="F106" s="64">
        <v>0</v>
      </c>
      <c r="G106" s="64">
        <v>165</v>
      </c>
      <c r="H106" s="64">
        <v>44</v>
      </c>
      <c r="I106" s="64">
        <v>2820</v>
      </c>
      <c r="J106" s="63">
        <v>109640</v>
      </c>
      <c r="K106" s="65">
        <v>2996</v>
      </c>
      <c r="L106" s="65">
        <v>0</v>
      </c>
      <c r="M106" s="65">
        <v>2818</v>
      </c>
      <c r="N106" s="65">
        <v>0</v>
      </c>
      <c r="O106" s="65">
        <v>178</v>
      </c>
      <c r="P106" s="65">
        <v>0</v>
      </c>
      <c r="Q106" s="65">
        <v>0</v>
      </c>
      <c r="R106" s="65">
        <v>0</v>
      </c>
      <c r="S106" s="65">
        <v>0</v>
      </c>
      <c r="T106" s="65">
        <v>0</v>
      </c>
      <c r="U106" s="65">
        <v>0</v>
      </c>
      <c r="V106" s="65">
        <v>0</v>
      </c>
      <c r="W106" s="65">
        <v>0</v>
      </c>
      <c r="X106" s="65">
        <v>0</v>
      </c>
      <c r="Y106" s="65">
        <v>0</v>
      </c>
    </row>
    <row r="107" spans="1:25" ht="14.45">
      <c r="A107" s="58" t="s">
        <v>145</v>
      </c>
      <c r="B107" s="62">
        <v>58520</v>
      </c>
      <c r="C107" s="63">
        <v>3585</v>
      </c>
      <c r="D107" s="64">
        <v>0</v>
      </c>
      <c r="E107" s="64">
        <v>1433</v>
      </c>
      <c r="F107" s="64">
        <v>0</v>
      </c>
      <c r="G107" s="64">
        <v>30</v>
      </c>
      <c r="H107" s="64">
        <v>151</v>
      </c>
      <c r="I107" s="64">
        <v>1614</v>
      </c>
      <c r="J107" s="63">
        <v>62105</v>
      </c>
      <c r="K107" s="65">
        <v>1742</v>
      </c>
      <c r="L107" s="65">
        <v>0</v>
      </c>
      <c r="M107" s="65">
        <v>1511</v>
      </c>
      <c r="N107" s="65">
        <v>0</v>
      </c>
      <c r="O107" s="65">
        <v>35</v>
      </c>
      <c r="P107" s="65">
        <v>153</v>
      </c>
      <c r="Q107" s="65">
        <v>0</v>
      </c>
      <c r="R107" s="65">
        <v>0</v>
      </c>
      <c r="S107" s="65">
        <v>43</v>
      </c>
      <c r="T107" s="65">
        <v>0</v>
      </c>
      <c r="U107" s="65">
        <v>0</v>
      </c>
      <c r="V107" s="65">
        <v>0</v>
      </c>
      <c r="W107" s="65">
        <v>0</v>
      </c>
      <c r="X107" s="65">
        <v>0</v>
      </c>
      <c r="Y107" s="65">
        <v>0</v>
      </c>
    </row>
    <row r="108" spans="1:25" ht="14.45">
      <c r="A108" s="58" t="s">
        <v>146</v>
      </c>
      <c r="B108" s="62">
        <v>93025</v>
      </c>
      <c r="C108" s="63">
        <v>0</v>
      </c>
      <c r="D108" s="64">
        <v>269</v>
      </c>
      <c r="E108" s="64">
        <v>0</v>
      </c>
      <c r="F108" s="64">
        <v>1979</v>
      </c>
      <c r="G108" s="64">
        <v>313</v>
      </c>
      <c r="H108" s="64">
        <v>0</v>
      </c>
      <c r="I108" s="64">
        <v>2561</v>
      </c>
      <c r="J108" s="63">
        <v>71360</v>
      </c>
      <c r="K108" s="65">
        <v>1935</v>
      </c>
      <c r="L108" s="65">
        <v>264</v>
      </c>
      <c r="M108" s="65">
        <v>0</v>
      </c>
      <c r="N108" s="65">
        <v>1386</v>
      </c>
      <c r="O108" s="65">
        <v>285</v>
      </c>
      <c r="P108" s="65">
        <v>0</v>
      </c>
      <c r="Q108" s="65">
        <v>0</v>
      </c>
      <c r="R108" s="65">
        <v>0</v>
      </c>
      <c r="S108" s="65">
        <v>0</v>
      </c>
      <c r="T108" s="65">
        <v>0</v>
      </c>
      <c r="U108" s="65">
        <v>0</v>
      </c>
      <c r="V108" s="65">
        <v>0</v>
      </c>
      <c r="W108" s="65">
        <v>0</v>
      </c>
      <c r="X108" s="65">
        <v>0</v>
      </c>
      <c r="Y108" s="65">
        <v>0</v>
      </c>
    </row>
    <row r="109" spans="1:25" ht="14.45">
      <c r="A109" s="58" t="s">
        <v>147</v>
      </c>
      <c r="B109" s="62">
        <v>119785</v>
      </c>
      <c r="C109" s="63">
        <v>5544</v>
      </c>
      <c r="D109" s="64">
        <v>861</v>
      </c>
      <c r="E109" s="64">
        <v>1558</v>
      </c>
      <c r="F109" s="64">
        <v>1307</v>
      </c>
      <c r="G109" s="64">
        <v>22</v>
      </c>
      <c r="H109" s="64">
        <v>234</v>
      </c>
      <c r="I109" s="64">
        <v>3982</v>
      </c>
      <c r="J109" s="63">
        <v>129053</v>
      </c>
      <c r="K109" s="65">
        <v>3928</v>
      </c>
      <c r="L109" s="65">
        <v>745</v>
      </c>
      <c r="M109" s="65">
        <v>1590</v>
      </c>
      <c r="N109" s="65">
        <v>1284</v>
      </c>
      <c r="O109" s="65">
        <v>22</v>
      </c>
      <c r="P109" s="65">
        <v>212</v>
      </c>
      <c r="Q109" s="65">
        <v>0</v>
      </c>
      <c r="R109" s="65">
        <v>0</v>
      </c>
      <c r="S109" s="65">
        <v>0</v>
      </c>
      <c r="T109" s="65">
        <v>0</v>
      </c>
      <c r="U109" s="65">
        <v>0</v>
      </c>
      <c r="V109" s="65">
        <v>75</v>
      </c>
      <c r="W109" s="65">
        <v>0</v>
      </c>
      <c r="X109" s="65">
        <v>0</v>
      </c>
      <c r="Y109" s="65">
        <v>0</v>
      </c>
    </row>
    <row r="110" spans="1:25" ht="14.1">
      <c r="A110" s="59"/>
      <c r="B110" s="59"/>
      <c r="C110" s="59"/>
      <c r="D110" s="59"/>
      <c r="E110" s="59"/>
      <c r="F110" s="59"/>
      <c r="G110" s="59"/>
      <c r="H110" s="59"/>
      <c r="I110" s="59"/>
      <c r="J110" s="114">
        <f>SUM(J2:J109)</f>
        <v>9547914.9900000002</v>
      </c>
      <c r="K110" s="59"/>
      <c r="L110" s="59"/>
      <c r="M110" s="59"/>
      <c r="N110" s="59"/>
      <c r="O110" s="59"/>
      <c r="P110" s="61"/>
      <c r="Q110" s="61"/>
      <c r="R110" s="61"/>
      <c r="S110" s="61"/>
      <c r="T110" s="61"/>
      <c r="U110" s="61"/>
      <c r="V110" s="61"/>
      <c r="W110" s="61"/>
      <c r="X110" s="61"/>
      <c r="Y110" s="61"/>
    </row>
    <row r="111" spans="1:25" ht="14.45">
      <c r="A111" s="60" t="s">
        <v>199</v>
      </c>
      <c r="B111" s="59"/>
      <c r="C111" s="59"/>
      <c r="D111" s="59"/>
      <c r="E111" s="59"/>
      <c r="F111" s="59"/>
      <c r="G111" s="59"/>
      <c r="H111" s="59"/>
      <c r="I111" s="61"/>
      <c r="J111" s="59"/>
      <c r="K111" s="61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</row>
  </sheetData>
  <autoFilter ref="A1:O109" xr:uid="{00000000-0009-0000-0000-000002000000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111"/>
  <sheetViews>
    <sheetView topLeftCell="B1" zoomScale="80" zoomScaleNormal="80" workbookViewId="0">
      <selection activeCell="I2" sqref="I2"/>
    </sheetView>
  </sheetViews>
  <sheetFormatPr defaultRowHeight="13.5"/>
  <cols>
    <col min="1" max="1" width="43.7109375" customWidth="1"/>
    <col min="2" max="2" width="21.42578125" bestFit="1" customWidth="1"/>
    <col min="3" max="3" width="32.140625" bestFit="1" customWidth="1"/>
    <col min="4" max="5" width="20.140625" bestFit="1" customWidth="1"/>
    <col min="6" max="6" width="33.140625" bestFit="1" customWidth="1"/>
    <col min="7" max="7" width="18.140625" bestFit="1" customWidth="1"/>
    <col min="8" max="8" width="20.7109375" bestFit="1" customWidth="1"/>
    <col min="9" max="9" width="20.85546875" bestFit="1" customWidth="1"/>
    <col min="10" max="10" width="23.140625" bestFit="1" customWidth="1"/>
    <col min="11" max="11" width="35.140625" bestFit="1" customWidth="1"/>
    <col min="12" max="13" width="23.140625" bestFit="1" customWidth="1"/>
    <col min="14" max="14" width="27.5703125" bestFit="1" customWidth="1"/>
    <col min="15" max="15" width="34.5703125" bestFit="1" customWidth="1"/>
    <col min="16" max="17" width="23" bestFit="1" customWidth="1"/>
  </cols>
  <sheetData>
    <row r="1" spans="1:13" ht="14.45">
      <c r="A1" s="1"/>
      <c r="B1" s="1" t="s">
        <v>187</v>
      </c>
      <c r="C1" s="1" t="s">
        <v>189</v>
      </c>
      <c r="D1" s="1" t="s">
        <v>190</v>
      </c>
      <c r="E1" s="1" t="s">
        <v>191</v>
      </c>
      <c r="F1" s="1" t="s">
        <v>200</v>
      </c>
      <c r="G1" s="1" t="s">
        <v>193</v>
      </c>
      <c r="H1" s="1" t="s">
        <v>11</v>
      </c>
      <c r="I1" s="1" t="s">
        <v>12</v>
      </c>
      <c r="J1" s="1" t="s">
        <v>201</v>
      </c>
      <c r="K1" s="1" t="s">
        <v>202</v>
      </c>
      <c r="L1" s="1" t="s">
        <v>203</v>
      </c>
      <c r="M1" s="1" t="s">
        <v>204</v>
      </c>
    </row>
    <row r="2" spans="1:13" ht="14.45">
      <c r="A2" s="53" t="s">
        <v>31</v>
      </c>
      <c r="B2" s="46">
        <v>70400</v>
      </c>
      <c r="C2" s="47">
        <v>1750</v>
      </c>
      <c r="D2" s="47">
        <v>0</v>
      </c>
      <c r="E2" s="47">
        <v>10</v>
      </c>
      <c r="F2" s="46">
        <v>40</v>
      </c>
      <c r="G2" s="48">
        <v>1760</v>
      </c>
      <c r="H2" s="49">
        <v>70400</v>
      </c>
      <c r="I2" s="48">
        <v>2028</v>
      </c>
      <c r="J2" s="48">
        <v>0</v>
      </c>
      <c r="K2" s="47">
        <v>2018</v>
      </c>
      <c r="L2" s="47">
        <v>0</v>
      </c>
      <c r="M2" s="47">
        <v>10</v>
      </c>
    </row>
    <row r="3" spans="1:13" ht="14.45">
      <c r="A3" s="53" t="s">
        <v>33</v>
      </c>
      <c r="B3" s="46">
        <v>38720</v>
      </c>
      <c r="C3" s="47">
        <v>968</v>
      </c>
      <c r="D3" s="47">
        <v>0</v>
      </c>
      <c r="E3" s="47">
        <v>0</v>
      </c>
      <c r="F3" s="46">
        <v>40</v>
      </c>
      <c r="G3" s="48">
        <v>968</v>
      </c>
      <c r="H3" s="49">
        <v>25200</v>
      </c>
      <c r="I3" s="48">
        <v>648</v>
      </c>
      <c r="J3" s="48">
        <v>0</v>
      </c>
      <c r="K3" s="47">
        <v>643</v>
      </c>
      <c r="L3" s="47">
        <v>0</v>
      </c>
      <c r="M3" s="47">
        <v>5</v>
      </c>
    </row>
    <row r="4" spans="1:13" ht="14.45">
      <c r="A4" s="53" t="s">
        <v>35</v>
      </c>
      <c r="B4" s="46">
        <v>31680</v>
      </c>
      <c r="C4" s="47">
        <v>792</v>
      </c>
      <c r="D4" s="47">
        <v>0</v>
      </c>
      <c r="E4" s="47">
        <v>0</v>
      </c>
      <c r="F4" s="46">
        <v>40</v>
      </c>
      <c r="G4" s="48">
        <v>792</v>
      </c>
      <c r="H4" s="49">
        <v>27360</v>
      </c>
      <c r="I4" s="48">
        <v>684</v>
      </c>
      <c r="J4" s="48">
        <v>0</v>
      </c>
      <c r="K4" s="47">
        <v>684</v>
      </c>
      <c r="L4" s="47">
        <v>0</v>
      </c>
      <c r="M4" s="47">
        <v>0</v>
      </c>
    </row>
    <row r="5" spans="1:13" ht="14.45">
      <c r="A5" s="53" t="s">
        <v>161</v>
      </c>
      <c r="B5" s="46">
        <v>228800</v>
      </c>
      <c r="C5" s="47">
        <v>4000</v>
      </c>
      <c r="D5" s="47">
        <v>1620</v>
      </c>
      <c r="E5" s="47">
        <v>100</v>
      </c>
      <c r="F5" s="46">
        <v>40</v>
      </c>
      <c r="G5" s="48">
        <v>5720</v>
      </c>
      <c r="H5" s="49">
        <v>157320</v>
      </c>
      <c r="I5" s="48">
        <v>4227</v>
      </c>
      <c r="J5" s="48">
        <v>0</v>
      </c>
      <c r="K5" s="47">
        <v>2991</v>
      </c>
      <c r="L5" s="47">
        <v>997</v>
      </c>
      <c r="M5" s="47">
        <v>239</v>
      </c>
    </row>
    <row r="6" spans="1:13" ht="14.45">
      <c r="A6" s="53" t="s">
        <v>39</v>
      </c>
      <c r="B6" s="46">
        <v>80960</v>
      </c>
      <c r="C6" s="47">
        <v>1674</v>
      </c>
      <c r="D6" s="47">
        <v>0</v>
      </c>
      <c r="E6" s="47">
        <v>350</v>
      </c>
      <c r="F6" s="46">
        <v>40</v>
      </c>
      <c r="G6" s="48">
        <v>2024</v>
      </c>
      <c r="H6" s="49">
        <v>74520</v>
      </c>
      <c r="I6" s="48">
        <v>1873</v>
      </c>
      <c r="J6" s="48">
        <v>0</v>
      </c>
      <c r="K6" s="47">
        <v>1439</v>
      </c>
      <c r="L6" s="47">
        <v>80</v>
      </c>
      <c r="M6" s="47">
        <v>354</v>
      </c>
    </row>
    <row r="7" spans="1:13" ht="14.45">
      <c r="A7" s="53" t="s">
        <v>41</v>
      </c>
      <c r="B7" s="46">
        <v>46000</v>
      </c>
      <c r="C7" s="47">
        <v>1150</v>
      </c>
      <c r="D7" s="47">
        <v>0</v>
      </c>
      <c r="E7" s="47">
        <v>0</v>
      </c>
      <c r="F7" s="46">
        <v>40</v>
      </c>
      <c r="G7" s="48">
        <v>1150</v>
      </c>
      <c r="H7" s="49">
        <v>40800</v>
      </c>
      <c r="I7" s="48">
        <v>1025</v>
      </c>
      <c r="J7" s="48">
        <v>0</v>
      </c>
      <c r="K7" s="47">
        <v>1025</v>
      </c>
      <c r="L7" s="47">
        <v>0</v>
      </c>
      <c r="M7" s="47">
        <v>0</v>
      </c>
    </row>
    <row r="8" spans="1:13" ht="14.45">
      <c r="A8" s="53" t="s">
        <v>42</v>
      </c>
      <c r="B8" s="46">
        <v>66006</v>
      </c>
      <c r="C8" s="47">
        <v>1737</v>
      </c>
      <c r="D8" s="47">
        <v>0</v>
      </c>
      <c r="E8" s="47">
        <v>0</v>
      </c>
      <c r="F8" s="46">
        <v>38</v>
      </c>
      <c r="G8" s="48">
        <v>1737</v>
      </c>
      <c r="H8" s="49">
        <v>66006</v>
      </c>
      <c r="I8" s="48">
        <v>1852</v>
      </c>
      <c r="J8" s="48">
        <v>0</v>
      </c>
      <c r="K8" s="47">
        <v>1852</v>
      </c>
      <c r="L8" s="47">
        <v>0</v>
      </c>
      <c r="M8" s="47">
        <v>0</v>
      </c>
    </row>
    <row r="9" spans="1:13" ht="14.45">
      <c r="A9" s="53" t="s">
        <v>163</v>
      </c>
      <c r="B9" s="46">
        <v>13760</v>
      </c>
      <c r="C9" s="47">
        <v>344</v>
      </c>
      <c r="D9" s="47">
        <v>0</v>
      </c>
      <c r="E9" s="47">
        <v>0</v>
      </c>
      <c r="F9" s="46">
        <v>40</v>
      </c>
      <c r="G9" s="48">
        <v>344</v>
      </c>
      <c r="H9" s="49">
        <v>20120</v>
      </c>
      <c r="I9" s="48">
        <v>504</v>
      </c>
      <c r="J9" s="48">
        <v>0</v>
      </c>
      <c r="K9" s="47">
        <v>504</v>
      </c>
      <c r="L9" s="47">
        <v>0</v>
      </c>
      <c r="M9" s="47">
        <v>0</v>
      </c>
    </row>
    <row r="10" spans="1:13" ht="14.45">
      <c r="A10" s="53" t="s">
        <v>44</v>
      </c>
      <c r="B10" s="46">
        <v>21520</v>
      </c>
      <c r="C10" s="47">
        <v>518</v>
      </c>
      <c r="D10" s="47">
        <v>0</v>
      </c>
      <c r="E10" s="47">
        <v>20</v>
      </c>
      <c r="F10" s="46">
        <v>40</v>
      </c>
      <c r="G10" s="48">
        <v>538</v>
      </c>
      <c r="H10" s="49">
        <v>21400</v>
      </c>
      <c r="I10" s="48">
        <v>576</v>
      </c>
      <c r="J10" s="48">
        <v>0</v>
      </c>
      <c r="K10" s="47">
        <v>447</v>
      </c>
      <c r="L10" s="47">
        <v>105</v>
      </c>
      <c r="M10" s="47">
        <v>24</v>
      </c>
    </row>
    <row r="11" spans="1:13" ht="14.45">
      <c r="A11" s="53" t="s">
        <v>47</v>
      </c>
      <c r="B11" s="46">
        <v>47880</v>
      </c>
      <c r="C11" s="47">
        <v>1117</v>
      </c>
      <c r="D11" s="47">
        <v>25</v>
      </c>
      <c r="E11" s="47">
        <v>55</v>
      </c>
      <c r="F11" s="46">
        <v>40</v>
      </c>
      <c r="G11" s="48">
        <v>1197</v>
      </c>
      <c r="H11" s="49">
        <v>34640</v>
      </c>
      <c r="I11" s="48">
        <v>866</v>
      </c>
      <c r="J11" s="48">
        <v>0</v>
      </c>
      <c r="K11" s="47">
        <v>624</v>
      </c>
      <c r="L11" s="47">
        <v>135</v>
      </c>
      <c r="M11" s="47">
        <v>107</v>
      </c>
    </row>
    <row r="12" spans="1:13" ht="14.45">
      <c r="A12" s="53" t="s">
        <v>48</v>
      </c>
      <c r="B12" s="46">
        <v>80000</v>
      </c>
      <c r="C12" s="47">
        <v>1950</v>
      </c>
      <c r="D12" s="47">
        <v>0</v>
      </c>
      <c r="E12" s="47">
        <v>50</v>
      </c>
      <c r="F12" s="46">
        <v>40</v>
      </c>
      <c r="G12" s="48">
        <v>2000</v>
      </c>
      <c r="H12" s="49">
        <v>150380</v>
      </c>
      <c r="I12" s="48">
        <v>3857</v>
      </c>
      <c r="J12" s="48">
        <v>195</v>
      </c>
      <c r="K12" s="47">
        <v>1908</v>
      </c>
      <c r="L12" s="47">
        <v>1628</v>
      </c>
      <c r="M12" s="47">
        <v>126</v>
      </c>
    </row>
    <row r="13" spans="1:13" ht="14.45">
      <c r="A13" s="53" t="s">
        <v>49</v>
      </c>
      <c r="B13" s="46">
        <v>134000</v>
      </c>
      <c r="C13" s="47">
        <v>400</v>
      </c>
      <c r="D13" s="47">
        <v>2850</v>
      </c>
      <c r="E13" s="47">
        <v>100</v>
      </c>
      <c r="F13" s="46">
        <v>40</v>
      </c>
      <c r="G13" s="48">
        <v>3350</v>
      </c>
      <c r="H13" s="49">
        <v>103080</v>
      </c>
      <c r="I13" s="48">
        <v>2577</v>
      </c>
      <c r="J13" s="48">
        <v>0</v>
      </c>
      <c r="K13" s="47">
        <v>477</v>
      </c>
      <c r="L13" s="47">
        <v>2016</v>
      </c>
      <c r="M13" s="47">
        <v>84</v>
      </c>
    </row>
    <row r="14" spans="1:13" ht="14.45">
      <c r="A14" s="53" t="s">
        <v>50</v>
      </c>
      <c r="B14" s="46">
        <v>32640</v>
      </c>
      <c r="C14" s="47">
        <v>816</v>
      </c>
      <c r="D14" s="47">
        <v>0</v>
      </c>
      <c r="E14" s="47">
        <v>0</v>
      </c>
      <c r="F14" s="46">
        <v>40</v>
      </c>
      <c r="G14" s="48">
        <v>816</v>
      </c>
      <c r="H14" s="49">
        <v>32640</v>
      </c>
      <c r="I14" s="48">
        <v>874</v>
      </c>
      <c r="J14" s="48">
        <v>0</v>
      </c>
      <c r="K14" s="47">
        <v>874</v>
      </c>
      <c r="L14" s="47">
        <v>0</v>
      </c>
      <c r="M14" s="47">
        <v>0</v>
      </c>
    </row>
    <row r="15" spans="1:13" ht="14.45">
      <c r="A15" s="53" t="s">
        <v>51</v>
      </c>
      <c r="B15" s="46">
        <v>79360</v>
      </c>
      <c r="C15" s="47">
        <v>1784</v>
      </c>
      <c r="D15" s="47">
        <v>0</v>
      </c>
      <c r="E15" s="47">
        <v>200</v>
      </c>
      <c r="F15" s="46">
        <v>40</v>
      </c>
      <c r="G15" s="48">
        <v>1984</v>
      </c>
      <c r="H15" s="49">
        <v>79360</v>
      </c>
      <c r="I15" s="48">
        <v>2008</v>
      </c>
      <c r="J15" s="48">
        <v>0</v>
      </c>
      <c r="K15" s="47">
        <v>1784</v>
      </c>
      <c r="L15" s="47">
        <v>24</v>
      </c>
      <c r="M15" s="47">
        <v>200</v>
      </c>
    </row>
    <row r="16" spans="1:13" ht="14.45">
      <c r="A16" s="53" t="s">
        <v>52</v>
      </c>
      <c r="B16" s="46">
        <v>240160</v>
      </c>
      <c r="C16" s="47">
        <v>5800</v>
      </c>
      <c r="D16" s="47">
        <v>0</v>
      </c>
      <c r="E16" s="47">
        <v>204</v>
      </c>
      <c r="F16" s="46">
        <v>40</v>
      </c>
      <c r="G16" s="48">
        <v>6004</v>
      </c>
      <c r="H16" s="49">
        <v>253400</v>
      </c>
      <c r="I16" s="48">
        <v>6400</v>
      </c>
      <c r="J16" s="48">
        <v>116</v>
      </c>
      <c r="K16" s="47">
        <v>6183</v>
      </c>
      <c r="L16" s="47">
        <v>0</v>
      </c>
      <c r="M16" s="47">
        <v>101</v>
      </c>
    </row>
    <row r="17" spans="1:13" ht="14.45">
      <c r="A17" s="53" t="s">
        <v>53</v>
      </c>
      <c r="B17" s="46">
        <v>30800</v>
      </c>
      <c r="C17" s="47">
        <v>726</v>
      </c>
      <c r="D17" s="47">
        <v>0</v>
      </c>
      <c r="E17" s="47">
        <v>44</v>
      </c>
      <c r="F17" s="46">
        <v>40</v>
      </c>
      <c r="G17" s="48">
        <v>770</v>
      </c>
      <c r="H17" s="49">
        <v>30800</v>
      </c>
      <c r="I17" s="48">
        <v>775</v>
      </c>
      <c r="J17" s="48">
        <v>0</v>
      </c>
      <c r="K17" s="47">
        <v>772</v>
      </c>
      <c r="L17" s="47">
        <v>0</v>
      </c>
      <c r="M17" s="47">
        <v>3</v>
      </c>
    </row>
    <row r="18" spans="1:13" ht="14.45">
      <c r="A18" s="53" t="s">
        <v>54</v>
      </c>
      <c r="B18" s="46">
        <v>154880</v>
      </c>
      <c r="C18" s="47">
        <v>3572</v>
      </c>
      <c r="D18" s="47">
        <v>0</v>
      </c>
      <c r="E18" s="47">
        <v>300</v>
      </c>
      <c r="F18" s="46">
        <v>40</v>
      </c>
      <c r="G18" s="48">
        <v>3872</v>
      </c>
      <c r="H18" s="49">
        <v>154880</v>
      </c>
      <c r="I18" s="48">
        <v>4282</v>
      </c>
      <c r="J18" s="48">
        <v>0</v>
      </c>
      <c r="K18" s="47">
        <v>4134</v>
      </c>
      <c r="L18" s="47">
        <v>0</v>
      </c>
      <c r="M18" s="47">
        <v>148</v>
      </c>
    </row>
    <row r="19" spans="1:13" ht="14.45">
      <c r="A19" s="53" t="s">
        <v>55</v>
      </c>
      <c r="B19" s="46">
        <v>88000</v>
      </c>
      <c r="C19" s="47">
        <v>2100</v>
      </c>
      <c r="D19" s="47">
        <v>0</v>
      </c>
      <c r="E19" s="47">
        <v>100</v>
      </c>
      <c r="F19" s="46">
        <v>40</v>
      </c>
      <c r="G19" s="48">
        <v>2200</v>
      </c>
      <c r="H19" s="49">
        <v>93960</v>
      </c>
      <c r="I19" s="48">
        <v>2376</v>
      </c>
      <c r="J19" s="48">
        <v>54</v>
      </c>
      <c r="K19" s="47">
        <v>2222</v>
      </c>
      <c r="L19" s="47">
        <v>0</v>
      </c>
      <c r="M19" s="47">
        <v>100</v>
      </c>
    </row>
    <row r="20" spans="1:13" ht="14.45">
      <c r="A20" s="53" t="s">
        <v>205</v>
      </c>
      <c r="B20" s="46">
        <v>75680</v>
      </c>
      <c r="C20" s="47">
        <v>1892</v>
      </c>
      <c r="D20" s="47">
        <v>0</v>
      </c>
      <c r="E20" s="47">
        <v>0</v>
      </c>
      <c r="F20" s="46">
        <v>40</v>
      </c>
      <c r="G20" s="48">
        <v>1892</v>
      </c>
      <c r="H20" s="49">
        <v>98232</v>
      </c>
      <c r="I20" s="48">
        <v>2577</v>
      </c>
      <c r="J20" s="48">
        <v>202</v>
      </c>
      <c r="K20" s="47">
        <v>2375</v>
      </c>
      <c r="L20" s="47">
        <v>0</v>
      </c>
      <c r="M20" s="47">
        <v>0</v>
      </c>
    </row>
    <row r="21" spans="1:13" ht="14.45">
      <c r="A21" s="53" t="s">
        <v>56</v>
      </c>
      <c r="B21" s="46">
        <v>32000</v>
      </c>
      <c r="C21" s="47">
        <v>550</v>
      </c>
      <c r="D21" s="47">
        <v>80</v>
      </c>
      <c r="E21" s="47">
        <v>170</v>
      </c>
      <c r="F21" s="46">
        <v>40</v>
      </c>
      <c r="G21" s="48">
        <v>800</v>
      </c>
      <c r="H21" s="49">
        <v>54640</v>
      </c>
      <c r="I21" s="48">
        <v>1374</v>
      </c>
      <c r="J21" s="48">
        <v>0</v>
      </c>
      <c r="K21" s="47">
        <v>884</v>
      </c>
      <c r="L21" s="47">
        <v>314</v>
      </c>
      <c r="M21" s="47">
        <v>176</v>
      </c>
    </row>
    <row r="22" spans="1:13" ht="14.45">
      <c r="A22" s="53" t="s">
        <v>58</v>
      </c>
      <c r="B22" s="46">
        <v>51040</v>
      </c>
      <c r="C22" s="47">
        <v>1176</v>
      </c>
      <c r="D22" s="47">
        <v>0</v>
      </c>
      <c r="E22" s="47">
        <v>100</v>
      </c>
      <c r="F22" s="46">
        <v>40</v>
      </c>
      <c r="G22" s="48">
        <v>1276</v>
      </c>
      <c r="H22" s="49">
        <v>48880</v>
      </c>
      <c r="I22" s="48">
        <v>1222</v>
      </c>
      <c r="J22" s="48">
        <v>0</v>
      </c>
      <c r="K22" s="47">
        <v>1195</v>
      </c>
      <c r="L22" s="47">
        <v>0</v>
      </c>
      <c r="M22" s="47">
        <v>27</v>
      </c>
    </row>
    <row r="23" spans="1:13" ht="14.45">
      <c r="A23" s="53" t="s">
        <v>59</v>
      </c>
      <c r="B23" s="46">
        <v>181320</v>
      </c>
      <c r="C23" s="47">
        <v>4433</v>
      </c>
      <c r="D23" s="47">
        <v>0</v>
      </c>
      <c r="E23" s="47">
        <v>100</v>
      </c>
      <c r="F23" s="46">
        <v>40</v>
      </c>
      <c r="G23" s="48">
        <v>4533</v>
      </c>
      <c r="H23" s="49">
        <v>180480</v>
      </c>
      <c r="I23" s="48">
        <v>4512</v>
      </c>
      <c r="J23" s="48">
        <v>0</v>
      </c>
      <c r="K23" s="47">
        <v>4424</v>
      </c>
      <c r="L23" s="47">
        <v>0</v>
      </c>
      <c r="M23" s="47">
        <v>88</v>
      </c>
    </row>
    <row r="24" spans="1:13" ht="14.45">
      <c r="A24" s="53" t="s">
        <v>206</v>
      </c>
      <c r="B24" s="46">
        <v>30880</v>
      </c>
      <c r="C24" s="47">
        <v>672</v>
      </c>
      <c r="D24" s="47">
        <v>0</v>
      </c>
      <c r="E24" s="47">
        <v>100</v>
      </c>
      <c r="F24" s="46">
        <v>40</v>
      </c>
      <c r="G24" s="48">
        <v>772</v>
      </c>
      <c r="H24" s="49">
        <v>29880</v>
      </c>
      <c r="I24" s="48">
        <v>839</v>
      </c>
      <c r="J24" s="48">
        <v>0</v>
      </c>
      <c r="K24" s="47">
        <v>597</v>
      </c>
      <c r="L24" s="47">
        <v>118</v>
      </c>
      <c r="M24" s="47">
        <v>124</v>
      </c>
    </row>
    <row r="25" spans="1:13" ht="14.45">
      <c r="A25" s="53" t="s">
        <v>62</v>
      </c>
      <c r="B25" s="46">
        <v>49280</v>
      </c>
      <c r="C25" s="47">
        <v>0</v>
      </c>
      <c r="D25" s="47">
        <v>1232</v>
      </c>
      <c r="E25" s="47">
        <v>0</v>
      </c>
      <c r="F25" s="46">
        <v>40</v>
      </c>
      <c r="G25" s="48">
        <v>1232</v>
      </c>
      <c r="H25" s="49">
        <v>57260</v>
      </c>
      <c r="I25" s="48">
        <v>1975</v>
      </c>
      <c r="J25" s="48">
        <v>135</v>
      </c>
      <c r="K25" s="47">
        <v>0</v>
      </c>
      <c r="L25" s="47">
        <v>1840</v>
      </c>
      <c r="M25" s="47">
        <v>0</v>
      </c>
    </row>
    <row r="26" spans="1:13" ht="14.45">
      <c r="A26" s="53" t="s">
        <v>65</v>
      </c>
      <c r="B26" s="46">
        <v>284000</v>
      </c>
      <c r="C26" s="47">
        <v>6200</v>
      </c>
      <c r="D26" s="47">
        <v>0</v>
      </c>
      <c r="E26" s="47">
        <v>900</v>
      </c>
      <c r="F26" s="46">
        <v>40</v>
      </c>
      <c r="G26" s="48">
        <v>7100</v>
      </c>
      <c r="H26" s="49">
        <v>285280</v>
      </c>
      <c r="I26" s="48">
        <v>7164</v>
      </c>
      <c r="J26" s="48">
        <v>64</v>
      </c>
      <c r="K26" s="47">
        <v>6188</v>
      </c>
      <c r="L26" s="47">
        <v>0</v>
      </c>
      <c r="M26" s="47">
        <v>912</v>
      </c>
    </row>
    <row r="27" spans="1:13" ht="14.45">
      <c r="A27" s="53" t="s">
        <v>207</v>
      </c>
      <c r="B27" s="46">
        <v>28160</v>
      </c>
      <c r="C27" s="47">
        <v>704</v>
      </c>
      <c r="D27" s="47">
        <v>0</v>
      </c>
      <c r="E27" s="47">
        <v>0</v>
      </c>
      <c r="F27" s="46">
        <v>40</v>
      </c>
      <c r="G27" s="48">
        <v>704</v>
      </c>
      <c r="H27" s="49">
        <v>21920</v>
      </c>
      <c r="I27" s="48">
        <v>548</v>
      </c>
      <c r="J27" s="48">
        <v>0</v>
      </c>
      <c r="K27" s="47">
        <v>511</v>
      </c>
      <c r="L27" s="47">
        <v>37</v>
      </c>
      <c r="M27" s="47">
        <v>0</v>
      </c>
    </row>
    <row r="28" spans="1:13" ht="14.45">
      <c r="A28" s="53" t="s">
        <v>166</v>
      </c>
      <c r="B28" s="46">
        <v>41360</v>
      </c>
      <c r="C28" s="47">
        <v>0</v>
      </c>
      <c r="D28" s="47">
        <v>980</v>
      </c>
      <c r="E28" s="47">
        <v>54</v>
      </c>
      <c r="F28" s="46">
        <v>40</v>
      </c>
      <c r="G28" s="48">
        <v>1034</v>
      </c>
      <c r="H28" s="49">
        <v>34381.67</v>
      </c>
      <c r="I28" s="48">
        <v>867</v>
      </c>
      <c r="J28" s="48">
        <v>0</v>
      </c>
      <c r="K28" s="47">
        <v>0</v>
      </c>
      <c r="L28" s="47">
        <v>814</v>
      </c>
      <c r="M28" s="47">
        <v>53</v>
      </c>
    </row>
    <row r="29" spans="1:13" ht="14.45">
      <c r="A29" s="53" t="s">
        <v>167</v>
      </c>
      <c r="B29" s="46">
        <v>88000</v>
      </c>
      <c r="C29" s="47">
        <v>0</v>
      </c>
      <c r="D29" s="47">
        <v>2100</v>
      </c>
      <c r="E29" s="47">
        <v>100</v>
      </c>
      <c r="F29" s="46">
        <v>40</v>
      </c>
      <c r="G29" s="48">
        <v>2200</v>
      </c>
      <c r="H29" s="49">
        <v>93840</v>
      </c>
      <c r="I29" s="48">
        <v>2836</v>
      </c>
      <c r="J29" s="48">
        <v>0</v>
      </c>
      <c r="K29" s="47">
        <v>65</v>
      </c>
      <c r="L29" s="47">
        <v>2685</v>
      </c>
      <c r="M29" s="47">
        <v>86</v>
      </c>
    </row>
    <row r="30" spans="1:13" ht="14.45">
      <c r="A30" s="53" t="s">
        <v>69</v>
      </c>
      <c r="B30" s="46">
        <v>132000</v>
      </c>
      <c r="C30" s="47">
        <v>3200</v>
      </c>
      <c r="D30" s="47">
        <v>0</v>
      </c>
      <c r="E30" s="47">
        <v>100</v>
      </c>
      <c r="F30" s="46">
        <v>40</v>
      </c>
      <c r="G30" s="48">
        <v>3300</v>
      </c>
      <c r="H30" s="49">
        <v>117680</v>
      </c>
      <c r="I30" s="48">
        <v>2942</v>
      </c>
      <c r="J30" s="48">
        <v>0</v>
      </c>
      <c r="K30" s="47">
        <v>2918</v>
      </c>
      <c r="L30" s="47">
        <v>0</v>
      </c>
      <c r="M30" s="47">
        <v>24</v>
      </c>
    </row>
    <row r="31" spans="1:13" ht="14.45">
      <c r="A31" s="53" t="s">
        <v>70</v>
      </c>
      <c r="B31" s="46">
        <v>72160</v>
      </c>
      <c r="C31" s="47">
        <v>1804</v>
      </c>
      <c r="D31" s="47">
        <v>0</v>
      </c>
      <c r="E31" s="47">
        <v>0</v>
      </c>
      <c r="F31" s="46">
        <v>40</v>
      </c>
      <c r="G31" s="48">
        <v>1804</v>
      </c>
      <c r="H31" s="49">
        <v>72160</v>
      </c>
      <c r="I31" s="48">
        <v>1853</v>
      </c>
      <c r="J31" s="48">
        <v>0</v>
      </c>
      <c r="K31" s="47">
        <v>1853</v>
      </c>
      <c r="L31" s="47">
        <v>0</v>
      </c>
      <c r="M31" s="47">
        <v>0</v>
      </c>
    </row>
    <row r="32" spans="1:13" ht="14.45">
      <c r="A32" s="53" t="s">
        <v>71</v>
      </c>
      <c r="B32" s="46">
        <v>146080</v>
      </c>
      <c r="C32" s="47">
        <v>3552</v>
      </c>
      <c r="D32" s="47">
        <v>0</v>
      </c>
      <c r="E32" s="47">
        <v>100</v>
      </c>
      <c r="F32" s="46">
        <v>40</v>
      </c>
      <c r="G32" s="48">
        <v>3652</v>
      </c>
      <c r="H32" s="49">
        <v>105220</v>
      </c>
      <c r="I32" s="48">
        <v>2686</v>
      </c>
      <c r="J32" s="48">
        <v>39</v>
      </c>
      <c r="K32" s="47">
        <v>2538</v>
      </c>
      <c r="L32" s="47">
        <v>0</v>
      </c>
      <c r="M32" s="47">
        <v>109</v>
      </c>
    </row>
    <row r="33" spans="1:13" ht="14.45">
      <c r="A33" s="53" t="s">
        <v>72</v>
      </c>
      <c r="B33" s="46">
        <v>215280</v>
      </c>
      <c r="C33" s="47">
        <v>5092</v>
      </c>
      <c r="D33" s="47">
        <v>0</v>
      </c>
      <c r="E33" s="47">
        <v>290</v>
      </c>
      <c r="F33" s="46">
        <v>40</v>
      </c>
      <c r="G33" s="48">
        <v>5382</v>
      </c>
      <c r="H33" s="49">
        <v>215280</v>
      </c>
      <c r="I33" s="48">
        <v>5382</v>
      </c>
      <c r="J33" s="48">
        <v>0</v>
      </c>
      <c r="K33" s="47">
        <v>5092</v>
      </c>
      <c r="L33" s="47">
        <v>0</v>
      </c>
      <c r="M33" s="47">
        <v>290</v>
      </c>
    </row>
    <row r="34" spans="1:13" ht="14.45">
      <c r="A34" s="53" t="s">
        <v>73</v>
      </c>
      <c r="B34" s="46">
        <v>49280</v>
      </c>
      <c r="C34" s="47">
        <v>1232</v>
      </c>
      <c r="D34" s="47">
        <v>0</v>
      </c>
      <c r="E34" s="47">
        <v>0</v>
      </c>
      <c r="F34" s="46">
        <v>40</v>
      </c>
      <c r="G34" s="48">
        <v>1232</v>
      </c>
      <c r="H34" s="49">
        <v>46800</v>
      </c>
      <c r="I34" s="48">
        <v>1170</v>
      </c>
      <c r="J34" s="48">
        <v>0</v>
      </c>
      <c r="K34" s="47">
        <v>1170</v>
      </c>
      <c r="L34" s="47">
        <v>0</v>
      </c>
      <c r="M34" s="47">
        <v>0</v>
      </c>
    </row>
    <row r="35" spans="1:13" ht="14.45">
      <c r="A35" s="53" t="s">
        <v>74</v>
      </c>
      <c r="B35" s="46">
        <v>156200</v>
      </c>
      <c r="C35" s="47">
        <v>0</v>
      </c>
      <c r="D35" s="47">
        <v>3405</v>
      </c>
      <c r="E35" s="47">
        <v>500</v>
      </c>
      <c r="F35" s="46">
        <v>40</v>
      </c>
      <c r="G35" s="48">
        <v>3905</v>
      </c>
      <c r="H35" s="49">
        <v>156200</v>
      </c>
      <c r="I35" s="48">
        <v>4951</v>
      </c>
      <c r="J35" s="48">
        <v>0</v>
      </c>
      <c r="K35" s="47">
        <v>11</v>
      </c>
      <c r="L35" s="47">
        <v>4428</v>
      </c>
      <c r="M35" s="47">
        <v>512</v>
      </c>
    </row>
    <row r="36" spans="1:13" ht="14.45">
      <c r="A36" s="53" t="s">
        <v>75</v>
      </c>
      <c r="B36" s="46">
        <v>32360</v>
      </c>
      <c r="C36" s="47">
        <v>809</v>
      </c>
      <c r="D36" s="47">
        <v>0</v>
      </c>
      <c r="E36" s="47">
        <v>0</v>
      </c>
      <c r="F36" s="46">
        <v>40</v>
      </c>
      <c r="G36" s="48">
        <v>809</v>
      </c>
      <c r="H36" s="49">
        <v>34080</v>
      </c>
      <c r="I36" s="48">
        <v>879</v>
      </c>
      <c r="J36" s="48">
        <v>54</v>
      </c>
      <c r="K36" s="47">
        <v>825</v>
      </c>
      <c r="L36" s="47">
        <v>0</v>
      </c>
      <c r="M36" s="47">
        <v>0</v>
      </c>
    </row>
    <row r="37" spans="1:13" ht="14.45">
      <c r="A37" s="53" t="s">
        <v>76</v>
      </c>
      <c r="B37" s="46">
        <v>310800</v>
      </c>
      <c r="C37" s="47">
        <v>0</v>
      </c>
      <c r="D37" s="47">
        <v>6770</v>
      </c>
      <c r="E37" s="47">
        <v>1000</v>
      </c>
      <c r="F37" s="46">
        <v>40</v>
      </c>
      <c r="G37" s="48">
        <v>7770</v>
      </c>
      <c r="H37" s="49">
        <v>434520</v>
      </c>
      <c r="I37" s="48">
        <v>10863</v>
      </c>
      <c r="J37" s="48">
        <v>0</v>
      </c>
      <c r="K37" s="47">
        <v>2962</v>
      </c>
      <c r="L37" s="47">
        <v>7856</v>
      </c>
      <c r="M37" s="47">
        <v>45</v>
      </c>
    </row>
    <row r="38" spans="1:13" ht="14.45">
      <c r="A38" s="53" t="s">
        <v>208</v>
      </c>
      <c r="B38" s="46">
        <v>26000</v>
      </c>
      <c r="C38" s="47">
        <v>600</v>
      </c>
      <c r="D38" s="47">
        <v>0</v>
      </c>
      <c r="E38" s="47">
        <v>50</v>
      </c>
      <c r="F38" s="46">
        <v>40</v>
      </c>
      <c r="G38" s="48">
        <v>650</v>
      </c>
      <c r="H38" s="49">
        <v>10040</v>
      </c>
      <c r="I38" s="48">
        <v>314</v>
      </c>
      <c r="J38" s="48">
        <v>0</v>
      </c>
      <c r="K38" s="47">
        <v>313</v>
      </c>
      <c r="L38" s="47">
        <v>0</v>
      </c>
      <c r="M38" s="47">
        <v>1</v>
      </c>
    </row>
    <row r="39" spans="1:13" ht="14.45">
      <c r="A39" s="53" t="s">
        <v>78</v>
      </c>
      <c r="B39" s="46">
        <v>43360</v>
      </c>
      <c r="C39" s="47">
        <v>1084</v>
      </c>
      <c r="D39" s="47">
        <v>0</v>
      </c>
      <c r="E39" s="47">
        <v>0</v>
      </c>
      <c r="F39" s="46">
        <v>40</v>
      </c>
      <c r="G39" s="48">
        <v>1084</v>
      </c>
      <c r="H39" s="49">
        <v>43360</v>
      </c>
      <c r="I39" s="48">
        <v>1184</v>
      </c>
      <c r="J39" s="48">
        <v>0</v>
      </c>
      <c r="K39" s="47">
        <v>1184</v>
      </c>
      <c r="L39" s="47">
        <v>0</v>
      </c>
      <c r="M39" s="47">
        <v>0</v>
      </c>
    </row>
    <row r="40" spans="1:13" ht="14.45">
      <c r="A40" s="53" t="s">
        <v>79</v>
      </c>
      <c r="B40" s="46">
        <v>105600</v>
      </c>
      <c r="C40" s="47">
        <v>5280</v>
      </c>
      <c r="D40" s="47">
        <v>0</v>
      </c>
      <c r="E40" s="47">
        <v>0</v>
      </c>
      <c r="F40" s="46">
        <v>20</v>
      </c>
      <c r="G40" s="48">
        <v>5280</v>
      </c>
      <c r="H40" s="49">
        <v>84760</v>
      </c>
      <c r="I40" s="48">
        <v>4985</v>
      </c>
      <c r="J40" s="48">
        <v>0</v>
      </c>
      <c r="K40" s="47">
        <v>4879</v>
      </c>
      <c r="L40" s="47">
        <v>12</v>
      </c>
      <c r="M40" s="47">
        <v>94</v>
      </c>
    </row>
    <row r="41" spans="1:13" ht="14.45">
      <c r="A41" s="53" t="s">
        <v>209</v>
      </c>
      <c r="B41" s="46">
        <v>12320</v>
      </c>
      <c r="C41" s="47">
        <v>308</v>
      </c>
      <c r="D41" s="47">
        <v>0</v>
      </c>
      <c r="E41" s="47">
        <v>0</v>
      </c>
      <c r="F41" s="46">
        <v>40</v>
      </c>
      <c r="G41" s="48">
        <v>308</v>
      </c>
      <c r="H41" s="49">
        <v>12320</v>
      </c>
      <c r="I41" s="48">
        <v>320</v>
      </c>
      <c r="J41" s="48">
        <v>0</v>
      </c>
      <c r="K41" s="47">
        <v>320</v>
      </c>
      <c r="L41" s="47">
        <v>0</v>
      </c>
      <c r="M41" s="47">
        <v>0</v>
      </c>
    </row>
    <row r="42" spans="1:13" ht="14.45">
      <c r="A42" s="53" t="s">
        <v>168</v>
      </c>
      <c r="B42" s="46">
        <v>167600</v>
      </c>
      <c r="C42" s="47">
        <v>4156</v>
      </c>
      <c r="D42" s="47">
        <v>0</v>
      </c>
      <c r="E42" s="47">
        <v>34</v>
      </c>
      <c r="F42" s="46">
        <v>40</v>
      </c>
      <c r="G42" s="48">
        <v>4190</v>
      </c>
      <c r="H42" s="49">
        <v>125520</v>
      </c>
      <c r="I42" s="48">
        <v>3253</v>
      </c>
      <c r="J42" s="48">
        <v>0</v>
      </c>
      <c r="K42" s="47">
        <v>3198</v>
      </c>
      <c r="L42" s="47">
        <v>0</v>
      </c>
      <c r="M42" s="47">
        <v>55</v>
      </c>
    </row>
    <row r="43" spans="1:13" ht="14.45">
      <c r="A43" s="53" t="s">
        <v>210</v>
      </c>
      <c r="B43" s="46">
        <v>43440</v>
      </c>
      <c r="C43" s="47">
        <v>1086</v>
      </c>
      <c r="D43" s="47">
        <v>0</v>
      </c>
      <c r="E43" s="47">
        <v>0</v>
      </c>
      <c r="F43" s="46">
        <v>40</v>
      </c>
      <c r="G43" s="48">
        <v>1086</v>
      </c>
      <c r="H43" s="49">
        <v>57120</v>
      </c>
      <c r="I43" s="48">
        <v>1495</v>
      </c>
      <c r="J43" s="48">
        <v>0</v>
      </c>
      <c r="K43" s="47">
        <v>1411</v>
      </c>
      <c r="L43" s="47">
        <v>0</v>
      </c>
      <c r="M43" s="47">
        <v>84</v>
      </c>
    </row>
    <row r="44" spans="1:13" ht="14.45">
      <c r="A44" s="53" t="s">
        <v>83</v>
      </c>
      <c r="B44" s="46">
        <v>184000</v>
      </c>
      <c r="C44" s="47">
        <v>4600</v>
      </c>
      <c r="D44" s="47">
        <v>0</v>
      </c>
      <c r="E44" s="47">
        <v>0</v>
      </c>
      <c r="F44" s="46">
        <v>40</v>
      </c>
      <c r="G44" s="48">
        <v>4600</v>
      </c>
      <c r="H44" s="49">
        <v>184000</v>
      </c>
      <c r="I44" s="48">
        <v>4608</v>
      </c>
      <c r="J44" s="48">
        <v>0</v>
      </c>
      <c r="K44" s="47">
        <v>4600</v>
      </c>
      <c r="L44" s="47">
        <v>8</v>
      </c>
      <c r="M44" s="47">
        <v>0</v>
      </c>
    </row>
    <row r="45" spans="1:13" ht="14.45">
      <c r="A45" s="53" t="s">
        <v>84</v>
      </c>
      <c r="B45" s="46">
        <v>260480</v>
      </c>
      <c r="C45" s="47">
        <v>6012</v>
      </c>
      <c r="D45" s="47">
        <v>0</v>
      </c>
      <c r="E45" s="47">
        <v>500</v>
      </c>
      <c r="F45" s="46">
        <v>40</v>
      </c>
      <c r="G45" s="48">
        <v>6512</v>
      </c>
      <c r="H45" s="49">
        <v>275100</v>
      </c>
      <c r="I45" s="48">
        <v>7202</v>
      </c>
      <c r="J45" s="48">
        <v>565</v>
      </c>
      <c r="K45" s="47">
        <v>0</v>
      </c>
      <c r="L45" s="47">
        <v>6335</v>
      </c>
      <c r="M45" s="47">
        <v>302</v>
      </c>
    </row>
    <row r="46" spans="1:13" ht="14.45">
      <c r="A46" s="53" t="s">
        <v>211</v>
      </c>
      <c r="B46" s="46">
        <v>78440</v>
      </c>
      <c r="C46" s="47">
        <v>1961</v>
      </c>
      <c r="D46" s="47">
        <v>0</v>
      </c>
      <c r="E46" s="47">
        <v>0</v>
      </c>
      <c r="F46" s="46">
        <v>40</v>
      </c>
      <c r="G46" s="48">
        <v>1961</v>
      </c>
      <c r="H46" s="49">
        <v>78440</v>
      </c>
      <c r="I46" s="48">
        <v>1961</v>
      </c>
      <c r="J46" s="48">
        <v>0</v>
      </c>
      <c r="K46" s="47">
        <v>1918</v>
      </c>
      <c r="L46" s="47">
        <v>43</v>
      </c>
      <c r="M46" s="47">
        <v>0</v>
      </c>
    </row>
    <row r="47" spans="1:13" ht="14.45">
      <c r="A47" s="53" t="s">
        <v>86</v>
      </c>
      <c r="B47" s="46">
        <v>95340</v>
      </c>
      <c r="C47" s="47">
        <v>1893</v>
      </c>
      <c r="D47" s="47">
        <v>1243</v>
      </c>
      <c r="E47" s="47">
        <v>42</v>
      </c>
      <c r="F47" s="46">
        <v>30</v>
      </c>
      <c r="G47" s="48">
        <v>3178</v>
      </c>
      <c r="H47" s="49">
        <v>119040</v>
      </c>
      <c r="I47" s="48">
        <v>4261</v>
      </c>
      <c r="J47" s="48">
        <v>118</v>
      </c>
      <c r="K47" s="47">
        <v>2508</v>
      </c>
      <c r="L47" s="47">
        <v>1563</v>
      </c>
      <c r="M47" s="47">
        <v>72</v>
      </c>
    </row>
    <row r="48" spans="1:13" ht="14.45">
      <c r="A48" s="53" t="s">
        <v>87</v>
      </c>
      <c r="B48" s="46">
        <v>260000</v>
      </c>
      <c r="C48" s="47">
        <v>6500</v>
      </c>
      <c r="D48" s="47">
        <v>0</v>
      </c>
      <c r="E48" s="47">
        <v>0</v>
      </c>
      <c r="F48" s="46">
        <v>40</v>
      </c>
      <c r="G48" s="48">
        <v>6500</v>
      </c>
      <c r="H48" s="49">
        <v>247759.99999999997</v>
      </c>
      <c r="I48" s="48">
        <v>6583</v>
      </c>
      <c r="J48" s="48">
        <v>0</v>
      </c>
      <c r="K48" s="47">
        <v>6583</v>
      </c>
      <c r="L48" s="47">
        <v>0</v>
      </c>
      <c r="M48" s="47">
        <v>0</v>
      </c>
    </row>
    <row r="49" spans="1:13" ht="14.45">
      <c r="A49" s="53" t="s">
        <v>88</v>
      </c>
      <c r="B49" s="46">
        <v>67000</v>
      </c>
      <c r="C49" s="47">
        <v>1675</v>
      </c>
      <c r="D49" s="47">
        <v>0</v>
      </c>
      <c r="E49" s="47">
        <v>0</v>
      </c>
      <c r="F49" s="46">
        <v>40</v>
      </c>
      <c r="G49" s="48">
        <v>1675</v>
      </c>
      <c r="H49" s="49">
        <v>67000</v>
      </c>
      <c r="I49" s="48">
        <v>1825</v>
      </c>
      <c r="J49" s="48">
        <v>0</v>
      </c>
      <c r="K49" s="47">
        <v>1825</v>
      </c>
      <c r="L49" s="47">
        <v>0</v>
      </c>
      <c r="M49" s="47">
        <v>0</v>
      </c>
    </row>
    <row r="50" spans="1:13" ht="14.45">
      <c r="A50" s="53" t="s">
        <v>89</v>
      </c>
      <c r="B50" s="46">
        <v>136400</v>
      </c>
      <c r="C50" s="47">
        <v>3410</v>
      </c>
      <c r="D50" s="47">
        <v>0</v>
      </c>
      <c r="E50" s="47">
        <v>0</v>
      </c>
      <c r="F50" s="46">
        <v>40</v>
      </c>
      <c r="G50" s="48">
        <v>3410</v>
      </c>
      <c r="H50" s="49">
        <v>189200</v>
      </c>
      <c r="I50" s="48">
        <v>4730</v>
      </c>
      <c r="J50" s="48">
        <v>156</v>
      </c>
      <c r="K50" s="47">
        <v>3920</v>
      </c>
      <c r="L50" s="47">
        <v>608</v>
      </c>
      <c r="M50" s="47">
        <v>46</v>
      </c>
    </row>
    <row r="51" spans="1:13" ht="14.45">
      <c r="A51" s="53" t="s">
        <v>90</v>
      </c>
      <c r="B51" s="46">
        <v>65120</v>
      </c>
      <c r="C51" s="47">
        <v>1628</v>
      </c>
      <c r="D51" s="47">
        <v>0</v>
      </c>
      <c r="E51" s="47">
        <v>0</v>
      </c>
      <c r="F51" s="46">
        <v>40</v>
      </c>
      <c r="G51" s="48">
        <v>1628</v>
      </c>
      <c r="H51" s="49">
        <v>54920</v>
      </c>
      <c r="I51" s="48">
        <v>1373</v>
      </c>
      <c r="J51" s="48">
        <v>0</v>
      </c>
      <c r="K51" s="47">
        <v>1373</v>
      </c>
      <c r="L51" s="47">
        <v>0</v>
      </c>
      <c r="M51" s="47">
        <v>0</v>
      </c>
    </row>
    <row r="52" spans="1:13" ht="14.45">
      <c r="A52" s="53" t="s">
        <v>169</v>
      </c>
      <c r="B52" s="46">
        <v>430400</v>
      </c>
      <c r="C52" s="47">
        <v>9760</v>
      </c>
      <c r="D52" s="47">
        <v>0</v>
      </c>
      <c r="E52" s="47">
        <v>1000</v>
      </c>
      <c r="F52" s="46">
        <v>40</v>
      </c>
      <c r="G52" s="48">
        <v>10760</v>
      </c>
      <c r="H52" s="49">
        <v>350440</v>
      </c>
      <c r="I52" s="48">
        <v>8761</v>
      </c>
      <c r="J52" s="48">
        <v>0</v>
      </c>
      <c r="K52" s="47">
        <v>7647</v>
      </c>
      <c r="L52" s="47">
        <v>0</v>
      </c>
      <c r="M52" s="47">
        <v>1114</v>
      </c>
    </row>
    <row r="53" spans="1:13" ht="14.45">
      <c r="A53" s="53" t="s">
        <v>92</v>
      </c>
      <c r="B53" s="46">
        <v>44000</v>
      </c>
      <c r="C53" s="47">
        <v>1100</v>
      </c>
      <c r="D53" s="47">
        <v>0</v>
      </c>
      <c r="E53" s="47">
        <v>0</v>
      </c>
      <c r="F53" s="46">
        <v>40</v>
      </c>
      <c r="G53" s="48">
        <v>1100</v>
      </c>
      <c r="H53" s="49">
        <v>44000</v>
      </c>
      <c r="I53" s="48">
        <v>1101</v>
      </c>
      <c r="J53" s="48">
        <v>0</v>
      </c>
      <c r="K53" s="47">
        <v>1101</v>
      </c>
      <c r="L53" s="47">
        <v>0</v>
      </c>
      <c r="M53" s="47">
        <v>0</v>
      </c>
    </row>
    <row r="54" spans="1:13" ht="14.45">
      <c r="A54" s="53" t="s">
        <v>93</v>
      </c>
      <c r="B54" s="46">
        <v>56480</v>
      </c>
      <c r="C54" s="47">
        <v>873</v>
      </c>
      <c r="D54" s="47">
        <v>539</v>
      </c>
      <c r="E54" s="47">
        <v>0</v>
      </c>
      <c r="F54" s="46">
        <v>40</v>
      </c>
      <c r="G54" s="48">
        <v>1412</v>
      </c>
      <c r="H54" s="49">
        <v>56480</v>
      </c>
      <c r="I54" s="48">
        <v>1412</v>
      </c>
      <c r="J54" s="48">
        <v>0</v>
      </c>
      <c r="K54" s="47">
        <v>873</v>
      </c>
      <c r="L54" s="47">
        <v>539</v>
      </c>
      <c r="M54" s="47">
        <v>0</v>
      </c>
    </row>
    <row r="55" spans="1:13" ht="14.45">
      <c r="A55" s="53" t="s">
        <v>94</v>
      </c>
      <c r="B55" s="46">
        <v>88000</v>
      </c>
      <c r="C55" s="47">
        <v>2050</v>
      </c>
      <c r="D55" s="47">
        <v>0</v>
      </c>
      <c r="E55" s="47">
        <v>150</v>
      </c>
      <c r="F55" s="46">
        <v>40</v>
      </c>
      <c r="G55" s="48">
        <v>2200</v>
      </c>
      <c r="H55" s="49">
        <v>65840</v>
      </c>
      <c r="I55" s="48">
        <v>1675</v>
      </c>
      <c r="J55" s="48">
        <v>0</v>
      </c>
      <c r="K55" s="47">
        <v>1639</v>
      </c>
      <c r="L55" s="47">
        <v>0</v>
      </c>
      <c r="M55" s="47">
        <v>36</v>
      </c>
    </row>
    <row r="56" spans="1:13" ht="14.45">
      <c r="A56" s="53" t="s">
        <v>97</v>
      </c>
      <c r="B56" s="46">
        <v>52360</v>
      </c>
      <c r="C56" s="47">
        <v>1271</v>
      </c>
      <c r="D56" s="47">
        <v>0</v>
      </c>
      <c r="E56" s="47">
        <v>267</v>
      </c>
      <c r="F56" s="46" t="s">
        <v>212</v>
      </c>
      <c r="G56" s="48">
        <v>1538</v>
      </c>
      <c r="H56" s="49">
        <v>52360.02</v>
      </c>
      <c r="I56" s="48">
        <v>1551</v>
      </c>
      <c r="J56" s="48">
        <v>0</v>
      </c>
      <c r="K56" s="47">
        <v>1277</v>
      </c>
      <c r="L56" s="47">
        <v>0</v>
      </c>
      <c r="M56" s="47">
        <v>274</v>
      </c>
    </row>
    <row r="57" spans="1:13" ht="14.45">
      <c r="A57" s="53" t="s">
        <v>98</v>
      </c>
      <c r="B57" s="46">
        <v>52800</v>
      </c>
      <c r="C57" s="47">
        <v>0</v>
      </c>
      <c r="D57" s="47">
        <v>1320</v>
      </c>
      <c r="E57" s="47">
        <v>0</v>
      </c>
      <c r="F57" s="46">
        <v>40</v>
      </c>
      <c r="G57" s="48">
        <v>1320</v>
      </c>
      <c r="H57" s="49">
        <v>40080</v>
      </c>
      <c r="I57" s="48">
        <v>1107</v>
      </c>
      <c r="J57" s="48">
        <v>0</v>
      </c>
      <c r="K57" s="47">
        <v>0</v>
      </c>
      <c r="L57" s="47">
        <v>1107</v>
      </c>
      <c r="M57" s="47">
        <v>0</v>
      </c>
    </row>
    <row r="58" spans="1:13" ht="14.45">
      <c r="A58" s="53" t="s">
        <v>99</v>
      </c>
      <c r="B58" s="46">
        <v>159560</v>
      </c>
      <c r="C58" s="47">
        <v>3989</v>
      </c>
      <c r="D58" s="47">
        <v>0</v>
      </c>
      <c r="E58" s="47">
        <v>0</v>
      </c>
      <c r="F58" s="46">
        <v>40</v>
      </c>
      <c r="G58" s="48">
        <v>3989</v>
      </c>
      <c r="H58" s="49">
        <v>164920</v>
      </c>
      <c r="I58" s="48">
        <v>4295</v>
      </c>
      <c r="J58" s="48">
        <v>0</v>
      </c>
      <c r="K58" s="47">
        <v>4077</v>
      </c>
      <c r="L58" s="47">
        <v>218</v>
      </c>
      <c r="M58" s="47">
        <v>0</v>
      </c>
    </row>
    <row r="59" spans="1:13" ht="14.45">
      <c r="A59" s="53" t="s">
        <v>170</v>
      </c>
      <c r="B59" s="46">
        <v>110000</v>
      </c>
      <c r="C59" s="47">
        <v>2750</v>
      </c>
      <c r="D59" s="47">
        <v>0</v>
      </c>
      <c r="E59" s="47">
        <v>0</v>
      </c>
      <c r="F59" s="46">
        <v>40</v>
      </c>
      <c r="G59" s="48">
        <v>2750</v>
      </c>
      <c r="H59" s="52">
        <v>102200</v>
      </c>
      <c r="I59" s="51">
        <v>2555</v>
      </c>
      <c r="J59" s="51">
        <v>0</v>
      </c>
      <c r="K59" s="47">
        <v>2555</v>
      </c>
      <c r="L59" s="47">
        <v>0</v>
      </c>
      <c r="M59" s="47">
        <v>0</v>
      </c>
    </row>
    <row r="60" spans="1:13" ht="14.45">
      <c r="A60" s="53" t="s">
        <v>101</v>
      </c>
      <c r="B60" s="46">
        <v>80200</v>
      </c>
      <c r="C60" s="47">
        <v>1150</v>
      </c>
      <c r="D60" s="47">
        <v>825</v>
      </c>
      <c r="E60" s="47">
        <v>30</v>
      </c>
      <c r="F60" s="46">
        <v>40</v>
      </c>
      <c r="G60" s="48">
        <v>2005</v>
      </c>
      <c r="H60" s="49">
        <v>93940</v>
      </c>
      <c r="I60" s="48">
        <v>2699</v>
      </c>
      <c r="J60" s="48">
        <v>701</v>
      </c>
      <c r="K60" s="47">
        <v>1120</v>
      </c>
      <c r="L60" s="47">
        <v>851</v>
      </c>
      <c r="M60" s="47">
        <v>27</v>
      </c>
    </row>
    <row r="61" spans="1:13" ht="14.45">
      <c r="A61" s="53" t="s">
        <v>102</v>
      </c>
      <c r="B61" s="46">
        <v>22080</v>
      </c>
      <c r="C61" s="47">
        <v>552</v>
      </c>
      <c r="D61" s="47">
        <v>0</v>
      </c>
      <c r="E61" s="47">
        <v>0</v>
      </c>
      <c r="F61" s="46">
        <v>40</v>
      </c>
      <c r="G61" s="48">
        <v>552</v>
      </c>
      <c r="H61" s="49">
        <v>22080</v>
      </c>
      <c r="I61" s="48">
        <v>552</v>
      </c>
      <c r="J61" s="48">
        <v>0</v>
      </c>
      <c r="K61" s="47">
        <v>552</v>
      </c>
      <c r="L61" s="47">
        <v>0</v>
      </c>
      <c r="M61" s="47">
        <v>0</v>
      </c>
    </row>
    <row r="62" spans="1:13" ht="14.45">
      <c r="A62" s="53" t="s">
        <v>171</v>
      </c>
      <c r="B62" s="46">
        <v>121040</v>
      </c>
      <c r="C62" s="47">
        <v>0</v>
      </c>
      <c r="D62" s="47">
        <v>2776</v>
      </c>
      <c r="E62" s="47">
        <v>250</v>
      </c>
      <c r="F62" s="46">
        <v>40</v>
      </c>
      <c r="G62" s="48">
        <v>3026</v>
      </c>
      <c r="H62" s="49">
        <v>129200</v>
      </c>
      <c r="I62" s="48">
        <v>3635</v>
      </c>
      <c r="J62" s="48">
        <v>54</v>
      </c>
      <c r="K62" s="47">
        <v>11</v>
      </c>
      <c r="L62" s="47">
        <v>3314</v>
      </c>
      <c r="M62" s="47">
        <v>256</v>
      </c>
    </row>
    <row r="63" spans="1:13" ht="14.45">
      <c r="A63" s="53" t="s">
        <v>104</v>
      </c>
      <c r="B63" s="46">
        <v>93033.61</v>
      </c>
      <c r="C63" s="47">
        <v>2554</v>
      </c>
      <c r="D63" s="47">
        <v>0</v>
      </c>
      <c r="E63" s="47">
        <v>20</v>
      </c>
      <c r="F63" s="46">
        <v>36.143590000000003</v>
      </c>
      <c r="G63" s="48">
        <v>2574</v>
      </c>
      <c r="H63" s="49">
        <v>93513.61</v>
      </c>
      <c r="I63" s="48">
        <v>2691</v>
      </c>
      <c r="J63" s="48">
        <v>0</v>
      </c>
      <c r="K63" s="47">
        <v>2641</v>
      </c>
      <c r="L63" s="47">
        <v>30</v>
      </c>
      <c r="M63" s="47">
        <v>20</v>
      </c>
    </row>
    <row r="64" spans="1:13" ht="14.45">
      <c r="A64" s="53" t="s">
        <v>172</v>
      </c>
      <c r="B64" s="46">
        <v>8800</v>
      </c>
      <c r="C64" s="47">
        <v>220</v>
      </c>
      <c r="D64" s="47">
        <v>0</v>
      </c>
      <c r="E64" s="47">
        <v>0</v>
      </c>
      <c r="F64" s="46">
        <v>40</v>
      </c>
      <c r="G64" s="48">
        <v>220</v>
      </c>
      <c r="H64" s="49">
        <v>7520</v>
      </c>
      <c r="I64" s="48">
        <v>191</v>
      </c>
      <c r="J64" s="48">
        <v>0</v>
      </c>
      <c r="K64" s="47">
        <v>191</v>
      </c>
      <c r="L64" s="47">
        <v>0</v>
      </c>
      <c r="M64" s="47">
        <v>0</v>
      </c>
    </row>
    <row r="65" spans="1:13" ht="14.45">
      <c r="A65" s="53" t="s">
        <v>106</v>
      </c>
      <c r="B65" s="46">
        <v>61280</v>
      </c>
      <c r="C65" s="47">
        <v>1532</v>
      </c>
      <c r="D65" s="47">
        <v>0</v>
      </c>
      <c r="E65" s="47">
        <v>0</v>
      </c>
      <c r="F65" s="46">
        <v>40</v>
      </c>
      <c r="G65" s="48">
        <v>1532</v>
      </c>
      <c r="H65" s="49">
        <v>52120</v>
      </c>
      <c r="I65" s="48">
        <v>1303</v>
      </c>
      <c r="J65" s="48">
        <v>0</v>
      </c>
      <c r="K65" s="47">
        <v>1284</v>
      </c>
      <c r="L65" s="47">
        <v>19</v>
      </c>
      <c r="M65" s="47">
        <v>0</v>
      </c>
    </row>
    <row r="66" spans="1:13" ht="14.45">
      <c r="A66" s="53" t="s">
        <v>213</v>
      </c>
      <c r="B66" s="46" t="s">
        <v>214</v>
      </c>
      <c r="C66" s="47" t="s">
        <v>214</v>
      </c>
      <c r="D66" s="47" t="s">
        <v>214</v>
      </c>
      <c r="E66" s="47" t="s">
        <v>214</v>
      </c>
      <c r="F66" s="46" t="s">
        <v>214</v>
      </c>
      <c r="G66" s="48">
        <v>0</v>
      </c>
      <c r="H66" s="49">
        <v>13320</v>
      </c>
      <c r="I66" s="48">
        <v>333</v>
      </c>
      <c r="J66" s="48">
        <v>0</v>
      </c>
      <c r="K66" s="47">
        <v>333</v>
      </c>
      <c r="L66" s="47">
        <v>0</v>
      </c>
      <c r="M66" s="47">
        <v>0</v>
      </c>
    </row>
    <row r="67" spans="1:13" ht="14.45">
      <c r="A67" s="53" t="s">
        <v>215</v>
      </c>
      <c r="B67" s="46">
        <v>14080</v>
      </c>
      <c r="C67" s="47">
        <v>352</v>
      </c>
      <c r="D67" s="47">
        <v>0</v>
      </c>
      <c r="E67" s="47">
        <v>0</v>
      </c>
      <c r="F67" s="46">
        <v>40</v>
      </c>
      <c r="G67" s="48">
        <v>352</v>
      </c>
      <c r="H67" s="49">
        <v>13840</v>
      </c>
      <c r="I67" s="48">
        <v>358</v>
      </c>
      <c r="J67" s="48">
        <v>0</v>
      </c>
      <c r="K67" s="47">
        <v>358</v>
      </c>
      <c r="L67" s="47">
        <v>0</v>
      </c>
      <c r="M67" s="47">
        <v>0</v>
      </c>
    </row>
    <row r="68" spans="1:13" ht="14.45">
      <c r="A68" s="53" t="s">
        <v>107</v>
      </c>
      <c r="B68" s="46">
        <v>70280</v>
      </c>
      <c r="C68" s="47">
        <v>989</v>
      </c>
      <c r="D68" s="47">
        <v>762</v>
      </c>
      <c r="E68" s="47">
        <v>6</v>
      </c>
      <c r="F68" s="46">
        <v>40</v>
      </c>
      <c r="G68" s="48">
        <v>1757</v>
      </c>
      <c r="H68" s="49">
        <v>69800</v>
      </c>
      <c r="I68" s="48">
        <v>1745</v>
      </c>
      <c r="J68" s="48">
        <v>0</v>
      </c>
      <c r="K68" s="47">
        <v>996</v>
      </c>
      <c r="L68" s="47">
        <v>743</v>
      </c>
      <c r="M68" s="47">
        <v>6</v>
      </c>
    </row>
    <row r="69" spans="1:13" ht="14.45">
      <c r="A69" s="53" t="s">
        <v>108</v>
      </c>
      <c r="B69" s="46">
        <v>52000</v>
      </c>
      <c r="C69" s="47">
        <v>0</v>
      </c>
      <c r="D69" s="47">
        <v>1100</v>
      </c>
      <c r="E69" s="47">
        <v>200</v>
      </c>
      <c r="F69" s="46">
        <v>40</v>
      </c>
      <c r="G69" s="48">
        <v>1300</v>
      </c>
      <c r="H69" s="49">
        <v>52760</v>
      </c>
      <c r="I69" s="48">
        <v>1319</v>
      </c>
      <c r="J69" s="48">
        <v>0</v>
      </c>
      <c r="K69" s="47">
        <v>1081</v>
      </c>
      <c r="L69" s="47">
        <v>36</v>
      </c>
      <c r="M69" s="47">
        <v>202</v>
      </c>
    </row>
    <row r="70" spans="1:13" ht="14.45">
      <c r="A70" s="53" t="s">
        <v>109</v>
      </c>
      <c r="B70" s="46">
        <v>44000</v>
      </c>
      <c r="C70" s="47">
        <v>1100</v>
      </c>
      <c r="D70" s="47">
        <v>0</v>
      </c>
      <c r="E70" s="47">
        <v>0</v>
      </c>
      <c r="F70" s="46">
        <v>40</v>
      </c>
      <c r="G70" s="48">
        <v>1100</v>
      </c>
      <c r="H70" s="49">
        <v>44000</v>
      </c>
      <c r="I70" s="48">
        <v>1129</v>
      </c>
      <c r="J70" s="48">
        <v>0</v>
      </c>
      <c r="K70" s="47">
        <v>1129</v>
      </c>
      <c r="L70" s="47">
        <v>0</v>
      </c>
      <c r="M70" s="47">
        <v>0</v>
      </c>
    </row>
    <row r="71" spans="1:13" ht="14.45">
      <c r="A71" s="53" t="s">
        <v>110</v>
      </c>
      <c r="B71" s="46">
        <v>70395.83</v>
      </c>
      <c r="C71" s="47">
        <v>2257</v>
      </c>
      <c r="D71" s="47">
        <v>0</v>
      </c>
      <c r="E71" s="47">
        <v>0</v>
      </c>
      <c r="F71" s="46">
        <v>31.19</v>
      </c>
      <c r="G71" s="48">
        <v>2257</v>
      </c>
      <c r="H71" s="49">
        <v>81835.8</v>
      </c>
      <c r="I71" s="48">
        <v>2830</v>
      </c>
      <c r="J71" s="48">
        <v>168</v>
      </c>
      <c r="K71" s="47">
        <v>2530</v>
      </c>
      <c r="L71" s="47">
        <v>132</v>
      </c>
      <c r="M71" s="47">
        <v>0</v>
      </c>
    </row>
    <row r="72" spans="1:13" ht="14.45">
      <c r="A72" s="53" t="s">
        <v>111</v>
      </c>
      <c r="B72" s="46">
        <v>51040</v>
      </c>
      <c r="C72" s="47">
        <v>1276</v>
      </c>
      <c r="D72" s="47">
        <v>0</v>
      </c>
      <c r="E72" s="47">
        <v>0</v>
      </c>
      <c r="F72" s="46">
        <v>40</v>
      </c>
      <c r="G72" s="48">
        <v>1276</v>
      </c>
      <c r="H72" s="49">
        <v>44800</v>
      </c>
      <c r="I72" s="48">
        <v>1125</v>
      </c>
      <c r="J72" s="48">
        <v>0</v>
      </c>
      <c r="K72" s="47">
        <v>1045</v>
      </c>
      <c r="L72" s="47">
        <v>73</v>
      </c>
      <c r="M72" s="47">
        <v>7</v>
      </c>
    </row>
    <row r="73" spans="1:13" ht="14.45">
      <c r="A73" s="53" t="s">
        <v>112</v>
      </c>
      <c r="B73" s="46">
        <v>33440</v>
      </c>
      <c r="C73" s="47">
        <v>400</v>
      </c>
      <c r="D73" s="47">
        <v>406</v>
      </c>
      <c r="E73" s="47">
        <v>30</v>
      </c>
      <c r="F73" s="46">
        <v>40</v>
      </c>
      <c r="G73" s="48">
        <v>836</v>
      </c>
      <c r="H73" s="49">
        <v>35080</v>
      </c>
      <c r="I73" s="48">
        <v>877</v>
      </c>
      <c r="J73" s="48">
        <v>0</v>
      </c>
      <c r="K73" s="47">
        <v>277</v>
      </c>
      <c r="L73" s="47">
        <v>553</v>
      </c>
      <c r="M73" s="47">
        <v>47</v>
      </c>
    </row>
    <row r="74" spans="1:13" ht="14.45">
      <c r="A74" s="53" t="s">
        <v>113</v>
      </c>
      <c r="B74" s="46">
        <v>12320</v>
      </c>
      <c r="C74" s="47">
        <v>298</v>
      </c>
      <c r="D74" s="47">
        <v>0</v>
      </c>
      <c r="E74" s="47">
        <v>10</v>
      </c>
      <c r="F74" s="46">
        <v>40</v>
      </c>
      <c r="G74" s="48">
        <v>308</v>
      </c>
      <c r="H74" s="49">
        <v>12320</v>
      </c>
      <c r="I74" s="48">
        <v>436</v>
      </c>
      <c r="J74" s="48">
        <v>0</v>
      </c>
      <c r="K74" s="47">
        <v>407</v>
      </c>
      <c r="L74" s="47">
        <v>2</v>
      </c>
      <c r="M74" s="47">
        <v>27</v>
      </c>
    </row>
    <row r="75" spans="1:13" ht="14.45">
      <c r="A75" s="53" t="s">
        <v>114</v>
      </c>
      <c r="B75" s="46">
        <v>56320</v>
      </c>
      <c r="C75" s="47">
        <v>1408</v>
      </c>
      <c r="D75" s="47">
        <v>0</v>
      </c>
      <c r="E75" s="47">
        <v>0</v>
      </c>
      <c r="F75" s="46">
        <v>40</v>
      </c>
      <c r="G75" s="48">
        <v>1408</v>
      </c>
      <c r="H75" s="49">
        <v>54320</v>
      </c>
      <c r="I75" s="48">
        <v>1358</v>
      </c>
      <c r="J75" s="48">
        <v>0</v>
      </c>
      <c r="K75" s="47">
        <v>1343</v>
      </c>
      <c r="L75" s="47">
        <v>15</v>
      </c>
      <c r="M75" s="47">
        <v>0</v>
      </c>
    </row>
    <row r="76" spans="1:13" ht="14.45">
      <c r="A76" s="53" t="s">
        <v>216</v>
      </c>
      <c r="B76" s="46">
        <v>35920</v>
      </c>
      <c r="C76" s="47">
        <v>898</v>
      </c>
      <c r="D76" s="47">
        <v>0</v>
      </c>
      <c r="E76" s="47">
        <v>0</v>
      </c>
      <c r="F76" s="46">
        <v>40</v>
      </c>
      <c r="G76" s="48">
        <v>898</v>
      </c>
      <c r="H76" s="49">
        <v>39120</v>
      </c>
      <c r="I76" s="48">
        <v>978</v>
      </c>
      <c r="J76" s="48">
        <v>0</v>
      </c>
      <c r="K76" s="47">
        <v>978</v>
      </c>
      <c r="L76" s="47">
        <v>0</v>
      </c>
      <c r="M76" s="47">
        <v>0</v>
      </c>
    </row>
    <row r="77" spans="1:13" ht="14.45">
      <c r="A77" s="53" t="s">
        <v>173</v>
      </c>
      <c r="B77" s="46">
        <v>73920</v>
      </c>
      <c r="C77" s="47">
        <v>0</v>
      </c>
      <c r="D77" s="47">
        <v>1748</v>
      </c>
      <c r="E77" s="47">
        <v>100</v>
      </c>
      <c r="F77" s="46">
        <v>40</v>
      </c>
      <c r="G77" s="48">
        <v>1848</v>
      </c>
      <c r="H77" s="49">
        <v>55360</v>
      </c>
      <c r="I77" s="48">
        <v>1384</v>
      </c>
      <c r="J77" s="48">
        <v>0</v>
      </c>
      <c r="K77" s="47">
        <v>0</v>
      </c>
      <c r="L77" s="47">
        <v>1351</v>
      </c>
      <c r="M77" s="47">
        <v>33</v>
      </c>
    </row>
    <row r="78" spans="1:13" ht="14.45">
      <c r="A78" s="53" t="s">
        <v>117</v>
      </c>
      <c r="B78" s="46">
        <v>58400</v>
      </c>
      <c r="C78" s="47">
        <v>1420</v>
      </c>
      <c r="D78" s="47">
        <v>0</v>
      </c>
      <c r="E78" s="47">
        <v>40</v>
      </c>
      <c r="F78" s="46">
        <v>40</v>
      </c>
      <c r="G78" s="48">
        <v>1460</v>
      </c>
      <c r="H78" s="49">
        <v>65300</v>
      </c>
      <c r="I78" s="48">
        <v>1679</v>
      </c>
      <c r="J78" s="48">
        <v>93</v>
      </c>
      <c r="K78" s="47">
        <v>1557</v>
      </c>
      <c r="L78" s="47">
        <v>0</v>
      </c>
      <c r="M78" s="47">
        <v>29</v>
      </c>
    </row>
    <row r="79" spans="1:13" ht="14.45">
      <c r="A79" s="53" t="s">
        <v>217</v>
      </c>
      <c r="B79" s="46">
        <v>25240</v>
      </c>
      <c r="C79" s="47">
        <v>610</v>
      </c>
      <c r="D79" s="47">
        <v>0</v>
      </c>
      <c r="E79" s="47">
        <v>21</v>
      </c>
      <c r="F79" s="46">
        <v>40</v>
      </c>
      <c r="G79" s="48">
        <v>631</v>
      </c>
      <c r="H79" s="49">
        <v>28840</v>
      </c>
      <c r="I79" s="48">
        <v>731</v>
      </c>
      <c r="J79" s="48">
        <v>0</v>
      </c>
      <c r="K79" s="47">
        <v>710</v>
      </c>
      <c r="L79" s="47">
        <v>0</v>
      </c>
      <c r="M79" s="47">
        <v>21</v>
      </c>
    </row>
    <row r="80" spans="1:13" ht="14.45">
      <c r="A80" s="53" t="s">
        <v>119</v>
      </c>
      <c r="B80" s="46">
        <v>100080</v>
      </c>
      <c r="C80" s="47">
        <v>2176</v>
      </c>
      <c r="D80" s="47">
        <v>0</v>
      </c>
      <c r="E80" s="47">
        <v>326</v>
      </c>
      <c r="F80" s="46">
        <v>40</v>
      </c>
      <c r="G80" s="48">
        <v>2502</v>
      </c>
      <c r="H80" s="49">
        <v>100080</v>
      </c>
      <c r="I80" s="48">
        <v>3123</v>
      </c>
      <c r="J80" s="48">
        <v>0</v>
      </c>
      <c r="K80" s="47">
        <v>2783</v>
      </c>
      <c r="L80" s="47">
        <v>0</v>
      </c>
      <c r="M80" s="47">
        <v>340</v>
      </c>
    </row>
    <row r="81" spans="1:13" ht="14.45">
      <c r="A81" s="53" t="s">
        <v>120</v>
      </c>
      <c r="B81" s="46">
        <v>88000</v>
      </c>
      <c r="C81" s="47">
        <v>2200</v>
      </c>
      <c r="D81" s="47">
        <v>0</v>
      </c>
      <c r="E81" s="47">
        <v>0</v>
      </c>
      <c r="F81" s="46">
        <v>40</v>
      </c>
      <c r="G81" s="48">
        <v>2200</v>
      </c>
      <c r="H81" s="49">
        <v>92080</v>
      </c>
      <c r="I81" s="48">
        <v>2446</v>
      </c>
      <c r="J81" s="48">
        <v>0</v>
      </c>
      <c r="K81" s="47">
        <v>2446</v>
      </c>
      <c r="L81" s="47">
        <v>0</v>
      </c>
      <c r="M81" s="47">
        <v>0</v>
      </c>
    </row>
    <row r="82" spans="1:13" ht="14.45">
      <c r="A82" s="53" t="s">
        <v>121</v>
      </c>
      <c r="B82" s="46">
        <v>52800</v>
      </c>
      <c r="C82" s="47">
        <v>1200</v>
      </c>
      <c r="D82" s="47">
        <v>120</v>
      </c>
      <c r="E82" s="47">
        <v>0</v>
      </c>
      <c r="F82" s="46">
        <v>40</v>
      </c>
      <c r="G82" s="48">
        <v>1320</v>
      </c>
      <c r="H82" s="49">
        <v>52800</v>
      </c>
      <c r="I82" s="48">
        <v>1356</v>
      </c>
      <c r="J82" s="48">
        <v>0</v>
      </c>
      <c r="K82" s="47">
        <v>1264</v>
      </c>
      <c r="L82" s="47">
        <v>0</v>
      </c>
      <c r="M82" s="47">
        <v>92</v>
      </c>
    </row>
    <row r="83" spans="1:13" ht="14.45">
      <c r="A83" s="53" t="s">
        <v>122</v>
      </c>
      <c r="B83" s="46">
        <v>73280</v>
      </c>
      <c r="C83" s="47">
        <v>0</v>
      </c>
      <c r="D83" s="47">
        <v>1832</v>
      </c>
      <c r="E83" s="47">
        <v>0</v>
      </c>
      <c r="F83" s="46">
        <v>40</v>
      </c>
      <c r="G83" s="48">
        <v>1832</v>
      </c>
      <c r="H83" s="49">
        <v>72000</v>
      </c>
      <c r="I83" s="48">
        <v>2142</v>
      </c>
      <c r="J83" s="48">
        <v>0</v>
      </c>
      <c r="K83" s="47">
        <v>32</v>
      </c>
      <c r="L83" s="47">
        <v>2110</v>
      </c>
      <c r="M83" s="47">
        <v>0</v>
      </c>
    </row>
    <row r="84" spans="1:13" ht="14.45">
      <c r="A84" s="53" t="s">
        <v>198</v>
      </c>
      <c r="B84" s="46">
        <v>54960</v>
      </c>
      <c r="C84" s="47">
        <v>1374</v>
      </c>
      <c r="D84" s="47">
        <v>0</v>
      </c>
      <c r="E84" s="47">
        <v>0</v>
      </c>
      <c r="F84" s="46">
        <v>40</v>
      </c>
      <c r="G84" s="48">
        <v>1374</v>
      </c>
      <c r="H84" s="49">
        <v>76049.7</v>
      </c>
      <c r="I84" s="48">
        <v>2127</v>
      </c>
      <c r="J84" s="48">
        <v>23</v>
      </c>
      <c r="K84" s="47">
        <v>2088</v>
      </c>
      <c r="L84" s="47">
        <v>16</v>
      </c>
      <c r="M84" s="47">
        <v>0</v>
      </c>
    </row>
    <row r="85" spans="1:13" ht="14.45">
      <c r="A85" s="53" t="s">
        <v>123</v>
      </c>
      <c r="B85" s="46">
        <v>65520</v>
      </c>
      <c r="C85" s="47">
        <v>1545</v>
      </c>
      <c r="D85" s="47">
        <v>0</v>
      </c>
      <c r="E85" s="47">
        <v>93</v>
      </c>
      <c r="F85" s="46">
        <v>40</v>
      </c>
      <c r="G85" s="48">
        <v>1638</v>
      </c>
      <c r="H85" s="49">
        <v>65520</v>
      </c>
      <c r="I85" s="48">
        <v>1689</v>
      </c>
      <c r="J85" s="48">
        <v>0</v>
      </c>
      <c r="K85" s="47">
        <v>1596</v>
      </c>
      <c r="L85" s="47">
        <v>0</v>
      </c>
      <c r="M85" s="47">
        <v>93</v>
      </c>
    </row>
    <row r="86" spans="1:13" ht="14.45">
      <c r="A86" s="53" t="s">
        <v>124</v>
      </c>
      <c r="B86" s="46">
        <v>341560</v>
      </c>
      <c r="C86" s="47">
        <v>0</v>
      </c>
      <c r="D86" s="47">
        <v>7752</v>
      </c>
      <c r="E86" s="47">
        <v>787</v>
      </c>
      <c r="F86" s="46">
        <v>40</v>
      </c>
      <c r="G86" s="48">
        <v>8539</v>
      </c>
      <c r="H86" s="49">
        <v>452360</v>
      </c>
      <c r="I86" s="48">
        <v>12946</v>
      </c>
      <c r="J86" s="48">
        <v>584</v>
      </c>
      <c r="K86" s="47">
        <v>1044</v>
      </c>
      <c r="L86" s="47">
        <v>10148</v>
      </c>
      <c r="M86" s="47">
        <v>1170</v>
      </c>
    </row>
    <row r="87" spans="1:13" ht="14.45">
      <c r="A87" s="53" t="s">
        <v>125</v>
      </c>
      <c r="B87" s="46">
        <v>76000</v>
      </c>
      <c r="C87" s="47">
        <v>1900</v>
      </c>
      <c r="D87" s="47">
        <v>0</v>
      </c>
      <c r="E87" s="47">
        <v>0</v>
      </c>
      <c r="F87" s="46">
        <v>40</v>
      </c>
      <c r="G87" s="48">
        <v>1900</v>
      </c>
      <c r="H87" s="49">
        <v>72200</v>
      </c>
      <c r="I87" s="48">
        <v>2642</v>
      </c>
      <c r="J87" s="48">
        <v>0</v>
      </c>
      <c r="K87" s="47">
        <v>322</v>
      </c>
      <c r="L87" s="47">
        <v>2320</v>
      </c>
      <c r="M87" s="47">
        <v>0</v>
      </c>
    </row>
    <row r="88" spans="1:13" ht="14.45">
      <c r="A88" s="53" t="s">
        <v>126</v>
      </c>
      <c r="B88" s="46">
        <v>66880</v>
      </c>
      <c r="C88" s="47">
        <v>0</v>
      </c>
      <c r="D88" s="47">
        <v>1372</v>
      </c>
      <c r="E88" s="47">
        <v>300</v>
      </c>
      <c r="F88" s="46">
        <v>40</v>
      </c>
      <c r="G88" s="48">
        <v>1672</v>
      </c>
      <c r="H88" s="49">
        <v>66880</v>
      </c>
      <c r="I88" s="48">
        <v>1918</v>
      </c>
      <c r="J88" s="48">
        <v>0</v>
      </c>
      <c r="K88" s="47">
        <v>2</v>
      </c>
      <c r="L88" s="47">
        <v>1574</v>
      </c>
      <c r="M88" s="47">
        <v>342</v>
      </c>
    </row>
    <row r="89" spans="1:13" ht="14.45">
      <c r="A89" s="53" t="s">
        <v>127</v>
      </c>
      <c r="B89" s="46">
        <v>109688.79999999999</v>
      </c>
      <c r="C89" s="47">
        <v>0</v>
      </c>
      <c r="D89" s="47">
        <v>2664</v>
      </c>
      <c r="E89" s="47">
        <v>92</v>
      </c>
      <c r="F89" s="46">
        <v>39.799999999999997</v>
      </c>
      <c r="G89" s="48">
        <v>2756</v>
      </c>
      <c r="H89" s="49">
        <v>109688.79999999999</v>
      </c>
      <c r="I89" s="48">
        <v>2758</v>
      </c>
      <c r="J89" s="48">
        <v>0</v>
      </c>
      <c r="K89" s="47">
        <v>41</v>
      </c>
      <c r="L89" s="47">
        <v>2625</v>
      </c>
      <c r="M89" s="47">
        <v>92</v>
      </c>
    </row>
    <row r="90" spans="1:13" ht="14.45">
      <c r="A90" s="53" t="s">
        <v>128</v>
      </c>
      <c r="B90" s="46">
        <v>154560</v>
      </c>
      <c r="C90" s="47">
        <v>3764</v>
      </c>
      <c r="D90" s="47">
        <v>0</v>
      </c>
      <c r="E90" s="47">
        <v>100</v>
      </c>
      <c r="F90" s="46">
        <v>40</v>
      </c>
      <c r="G90" s="48">
        <v>3864</v>
      </c>
      <c r="H90" s="49">
        <v>154560</v>
      </c>
      <c r="I90" s="48">
        <v>4022</v>
      </c>
      <c r="J90" s="48">
        <v>0</v>
      </c>
      <c r="K90" s="47">
        <v>4022</v>
      </c>
      <c r="L90" s="47">
        <v>0</v>
      </c>
      <c r="M90" s="47">
        <v>0</v>
      </c>
    </row>
    <row r="91" spans="1:13" ht="14.45">
      <c r="A91" s="53" t="s">
        <v>129</v>
      </c>
      <c r="B91" s="46">
        <v>124000</v>
      </c>
      <c r="C91" s="47">
        <v>500</v>
      </c>
      <c r="D91" s="47">
        <v>2000</v>
      </c>
      <c r="E91" s="47">
        <v>600</v>
      </c>
      <c r="F91" s="46">
        <v>40</v>
      </c>
      <c r="G91" s="48">
        <v>3100</v>
      </c>
      <c r="H91" s="49">
        <v>84520</v>
      </c>
      <c r="I91" s="48">
        <v>2124</v>
      </c>
      <c r="J91" s="48">
        <v>0</v>
      </c>
      <c r="K91" s="47">
        <v>1801</v>
      </c>
      <c r="L91" s="47">
        <v>27</v>
      </c>
      <c r="M91" s="47">
        <v>296</v>
      </c>
    </row>
    <row r="92" spans="1:13" ht="14.45">
      <c r="A92" s="53" t="s">
        <v>130</v>
      </c>
      <c r="B92" s="46">
        <v>235840</v>
      </c>
      <c r="C92" s="47">
        <v>0</v>
      </c>
      <c r="D92" s="47">
        <v>5896</v>
      </c>
      <c r="E92" s="47">
        <v>0</v>
      </c>
      <c r="F92" s="46">
        <v>40</v>
      </c>
      <c r="G92" s="48">
        <v>5896</v>
      </c>
      <c r="H92" s="49">
        <v>235840</v>
      </c>
      <c r="I92" s="48">
        <v>6206</v>
      </c>
      <c r="J92" s="48">
        <v>0</v>
      </c>
      <c r="K92" s="47">
        <v>0</v>
      </c>
      <c r="L92" s="47">
        <v>6190</v>
      </c>
      <c r="M92" s="47">
        <v>16</v>
      </c>
    </row>
    <row r="93" spans="1:13" ht="14.45">
      <c r="A93" s="53" t="s">
        <v>131</v>
      </c>
      <c r="B93" s="46">
        <v>47680</v>
      </c>
      <c r="C93" s="47">
        <v>1192</v>
      </c>
      <c r="D93" s="47">
        <v>0</v>
      </c>
      <c r="E93" s="47">
        <v>0</v>
      </c>
      <c r="F93" s="46">
        <v>40</v>
      </c>
      <c r="G93" s="48">
        <v>1192</v>
      </c>
      <c r="H93" s="49">
        <v>52760</v>
      </c>
      <c r="I93" s="48">
        <v>1451</v>
      </c>
      <c r="J93" s="48">
        <v>0</v>
      </c>
      <c r="K93" s="47">
        <v>1427</v>
      </c>
      <c r="L93" s="47">
        <v>24</v>
      </c>
      <c r="M93" s="47">
        <v>0</v>
      </c>
    </row>
    <row r="94" spans="1:13" ht="14.45">
      <c r="A94" s="53" t="s">
        <v>132</v>
      </c>
      <c r="B94" s="46">
        <v>67680</v>
      </c>
      <c r="C94" s="47">
        <v>1692</v>
      </c>
      <c r="D94" s="47">
        <v>0</v>
      </c>
      <c r="E94" s="47">
        <v>0</v>
      </c>
      <c r="F94" s="46">
        <v>40</v>
      </c>
      <c r="G94" s="48">
        <v>1692</v>
      </c>
      <c r="H94" s="49">
        <v>67680</v>
      </c>
      <c r="I94" s="48">
        <v>1692</v>
      </c>
      <c r="J94" s="48">
        <v>0</v>
      </c>
      <c r="K94" s="47">
        <v>1692</v>
      </c>
      <c r="L94" s="47">
        <v>0</v>
      </c>
      <c r="M94" s="47">
        <v>0</v>
      </c>
    </row>
    <row r="95" spans="1:13" ht="14.45">
      <c r="A95" s="53" t="s">
        <v>133</v>
      </c>
      <c r="B95" s="46">
        <v>41120</v>
      </c>
      <c r="C95" s="47">
        <v>1005</v>
      </c>
      <c r="D95" s="47">
        <v>0</v>
      </c>
      <c r="E95" s="47">
        <v>23</v>
      </c>
      <c r="F95" s="46">
        <v>40</v>
      </c>
      <c r="G95" s="48">
        <v>1028</v>
      </c>
      <c r="H95" s="49">
        <v>37800</v>
      </c>
      <c r="I95" s="48">
        <v>945</v>
      </c>
      <c r="J95" s="48">
        <v>0</v>
      </c>
      <c r="K95" s="47">
        <v>904</v>
      </c>
      <c r="L95" s="47">
        <v>0</v>
      </c>
      <c r="M95" s="47">
        <v>41</v>
      </c>
    </row>
    <row r="96" spans="1:13" ht="14.45">
      <c r="A96" s="53" t="s">
        <v>134</v>
      </c>
      <c r="B96" s="46">
        <v>39640</v>
      </c>
      <c r="C96" s="47">
        <v>991</v>
      </c>
      <c r="D96" s="47">
        <v>0</v>
      </c>
      <c r="E96" s="47">
        <v>0</v>
      </c>
      <c r="F96" s="46">
        <v>40</v>
      </c>
      <c r="G96" s="48">
        <v>991</v>
      </c>
      <c r="H96" s="49">
        <v>39640</v>
      </c>
      <c r="I96" s="48">
        <v>1054</v>
      </c>
      <c r="J96" s="48">
        <v>0</v>
      </c>
      <c r="K96" s="47">
        <v>653</v>
      </c>
      <c r="L96" s="47">
        <v>401</v>
      </c>
      <c r="M96" s="47">
        <v>0</v>
      </c>
    </row>
    <row r="97" spans="1:13" ht="14.45">
      <c r="A97" s="53" t="s">
        <v>135</v>
      </c>
      <c r="B97" s="46">
        <v>31680</v>
      </c>
      <c r="C97" s="47">
        <v>792</v>
      </c>
      <c r="D97" s="47">
        <v>0</v>
      </c>
      <c r="E97" s="47">
        <v>0</v>
      </c>
      <c r="F97" s="46">
        <v>40</v>
      </c>
      <c r="G97" s="48">
        <v>792</v>
      </c>
      <c r="H97" s="49">
        <v>30660</v>
      </c>
      <c r="I97" s="48">
        <v>790</v>
      </c>
      <c r="J97" s="48">
        <v>47</v>
      </c>
      <c r="K97" s="47">
        <v>652</v>
      </c>
      <c r="L97" s="47">
        <v>91</v>
      </c>
      <c r="M97" s="47">
        <v>0</v>
      </c>
    </row>
    <row r="98" spans="1:13" ht="14.45">
      <c r="A98" s="53" t="s">
        <v>218</v>
      </c>
      <c r="B98" s="46">
        <v>80680</v>
      </c>
      <c r="C98" s="47">
        <v>2017</v>
      </c>
      <c r="D98" s="47">
        <v>0</v>
      </c>
      <c r="E98" s="47">
        <v>0</v>
      </c>
      <c r="F98" s="46">
        <v>40</v>
      </c>
      <c r="G98" s="48">
        <v>2017</v>
      </c>
      <c r="H98" s="49">
        <v>80680</v>
      </c>
      <c r="I98" s="48">
        <v>2120</v>
      </c>
      <c r="J98" s="48">
        <v>0</v>
      </c>
      <c r="K98" s="47">
        <v>2120</v>
      </c>
      <c r="L98" s="47">
        <v>0</v>
      </c>
      <c r="M98" s="47">
        <v>0</v>
      </c>
    </row>
    <row r="99" spans="1:13" ht="14.45">
      <c r="A99" s="53" t="s">
        <v>219</v>
      </c>
      <c r="B99" s="46">
        <v>54000</v>
      </c>
      <c r="C99" s="47">
        <v>1350</v>
      </c>
      <c r="D99" s="47">
        <v>0</v>
      </c>
      <c r="E99" s="47">
        <v>0</v>
      </c>
      <c r="F99" s="46">
        <v>40</v>
      </c>
      <c r="G99" s="48">
        <v>1350</v>
      </c>
      <c r="H99" s="49">
        <v>48600</v>
      </c>
      <c r="I99" s="48">
        <v>1574</v>
      </c>
      <c r="J99" s="48">
        <v>0</v>
      </c>
      <c r="K99" s="47">
        <v>1574</v>
      </c>
      <c r="L99" s="47">
        <v>0</v>
      </c>
      <c r="M99" s="47">
        <v>0</v>
      </c>
    </row>
    <row r="100" spans="1:13" ht="14.45">
      <c r="A100" s="53" t="s">
        <v>220</v>
      </c>
      <c r="B100" s="46">
        <v>70400</v>
      </c>
      <c r="C100" s="47">
        <v>1300</v>
      </c>
      <c r="D100" s="47">
        <v>300</v>
      </c>
      <c r="E100" s="47">
        <v>160</v>
      </c>
      <c r="F100" s="46">
        <v>40</v>
      </c>
      <c r="G100" s="48">
        <v>1760</v>
      </c>
      <c r="H100" s="49">
        <v>66720</v>
      </c>
      <c r="I100" s="48">
        <v>1668</v>
      </c>
      <c r="J100" s="48">
        <v>0</v>
      </c>
      <c r="K100" s="47">
        <v>1314</v>
      </c>
      <c r="L100" s="47">
        <v>240</v>
      </c>
      <c r="M100" s="47">
        <v>114</v>
      </c>
    </row>
    <row r="101" spans="1:13" ht="14.45">
      <c r="A101" s="53" t="s">
        <v>139</v>
      </c>
      <c r="B101" s="46">
        <v>92000</v>
      </c>
      <c r="C101" s="47">
        <v>2000</v>
      </c>
      <c r="D101" s="47">
        <v>0</v>
      </c>
      <c r="E101" s="47">
        <v>300</v>
      </c>
      <c r="F101" s="46">
        <v>40</v>
      </c>
      <c r="G101" s="48">
        <v>2300</v>
      </c>
      <c r="H101" s="49">
        <v>91400</v>
      </c>
      <c r="I101" s="48">
        <v>2285</v>
      </c>
      <c r="J101" s="48">
        <v>0</v>
      </c>
      <c r="K101" s="47">
        <v>2120</v>
      </c>
      <c r="L101" s="47">
        <v>24</v>
      </c>
      <c r="M101" s="47">
        <v>141</v>
      </c>
    </row>
    <row r="102" spans="1:13" ht="14.45">
      <c r="A102" s="53" t="s">
        <v>140</v>
      </c>
      <c r="B102" s="46">
        <v>42600</v>
      </c>
      <c r="C102" s="47">
        <v>0</v>
      </c>
      <c r="D102" s="47">
        <v>1049</v>
      </c>
      <c r="E102" s="47">
        <v>16</v>
      </c>
      <c r="F102" s="46">
        <v>40</v>
      </c>
      <c r="G102" s="48">
        <v>1065</v>
      </c>
      <c r="H102" s="49">
        <v>36520</v>
      </c>
      <c r="I102" s="48">
        <v>931</v>
      </c>
      <c r="J102" s="48">
        <v>0</v>
      </c>
      <c r="K102" s="47">
        <v>20</v>
      </c>
      <c r="L102" s="47">
        <v>896</v>
      </c>
      <c r="M102" s="47">
        <v>15</v>
      </c>
    </row>
    <row r="103" spans="1:13" ht="14.45">
      <c r="A103" s="53" t="s">
        <v>141</v>
      </c>
      <c r="B103" s="46">
        <v>61600</v>
      </c>
      <c r="C103" s="47">
        <v>1400</v>
      </c>
      <c r="D103" s="47">
        <v>0</v>
      </c>
      <c r="E103" s="47">
        <v>140</v>
      </c>
      <c r="F103" s="46">
        <v>40</v>
      </c>
      <c r="G103" s="48">
        <v>1540</v>
      </c>
      <c r="H103" s="49">
        <v>59480</v>
      </c>
      <c r="I103" s="48">
        <v>1487</v>
      </c>
      <c r="J103" s="48">
        <v>0</v>
      </c>
      <c r="K103" s="47">
        <v>1462</v>
      </c>
      <c r="L103" s="47">
        <v>0</v>
      </c>
      <c r="M103" s="47">
        <v>25</v>
      </c>
    </row>
    <row r="104" spans="1:13" ht="14.45">
      <c r="A104" s="53" t="s">
        <v>142</v>
      </c>
      <c r="B104" s="46">
        <v>44000</v>
      </c>
      <c r="C104" s="47">
        <v>1000</v>
      </c>
      <c r="D104" s="47">
        <v>0</v>
      </c>
      <c r="E104" s="47">
        <v>100</v>
      </c>
      <c r="F104" s="46">
        <v>40</v>
      </c>
      <c r="G104" s="48">
        <v>1100</v>
      </c>
      <c r="H104" s="49">
        <v>44000</v>
      </c>
      <c r="I104" s="48">
        <v>1100</v>
      </c>
      <c r="J104" s="48">
        <v>0</v>
      </c>
      <c r="K104" s="47">
        <v>791</v>
      </c>
      <c r="L104" s="47">
        <v>209</v>
      </c>
      <c r="M104" s="47">
        <v>100</v>
      </c>
    </row>
    <row r="105" spans="1:13" ht="14.45">
      <c r="A105" s="53" t="s">
        <v>143</v>
      </c>
      <c r="B105" s="46">
        <v>72000</v>
      </c>
      <c r="C105" s="47">
        <v>1700</v>
      </c>
      <c r="D105" s="47">
        <v>0</v>
      </c>
      <c r="E105" s="47">
        <v>100</v>
      </c>
      <c r="F105" s="46">
        <v>40</v>
      </c>
      <c r="G105" s="48">
        <v>1800</v>
      </c>
      <c r="H105" s="49">
        <v>69600</v>
      </c>
      <c r="I105" s="48">
        <v>1740</v>
      </c>
      <c r="J105" s="48">
        <v>0</v>
      </c>
      <c r="K105" s="47">
        <v>1691</v>
      </c>
      <c r="L105" s="47">
        <v>0</v>
      </c>
      <c r="M105" s="47">
        <v>49</v>
      </c>
    </row>
    <row r="106" spans="1:13" ht="14.45">
      <c r="A106" s="53" t="s">
        <v>144</v>
      </c>
      <c r="B106" s="46">
        <v>134000</v>
      </c>
      <c r="C106" s="47">
        <v>3280</v>
      </c>
      <c r="D106" s="47">
        <v>0</v>
      </c>
      <c r="E106" s="47">
        <v>70</v>
      </c>
      <c r="F106" s="46">
        <v>40</v>
      </c>
      <c r="G106" s="48">
        <v>3350</v>
      </c>
      <c r="H106" s="49">
        <v>104920</v>
      </c>
      <c r="I106" s="48">
        <v>2744</v>
      </c>
      <c r="J106" s="48">
        <v>0</v>
      </c>
      <c r="K106" s="47">
        <v>2744</v>
      </c>
      <c r="L106" s="47">
        <v>0</v>
      </c>
      <c r="M106" s="47">
        <v>0</v>
      </c>
    </row>
    <row r="107" spans="1:13" ht="14.45">
      <c r="A107" s="53" t="s">
        <v>145</v>
      </c>
      <c r="B107" s="46">
        <v>56000</v>
      </c>
      <c r="C107" s="47">
        <v>1380</v>
      </c>
      <c r="D107" s="47">
        <v>0</v>
      </c>
      <c r="E107" s="47">
        <v>20</v>
      </c>
      <c r="F107" s="46">
        <v>40</v>
      </c>
      <c r="G107" s="48">
        <v>1400</v>
      </c>
      <c r="H107" s="49">
        <v>79960</v>
      </c>
      <c r="I107" s="48">
        <v>2011</v>
      </c>
      <c r="J107" s="48">
        <v>0</v>
      </c>
      <c r="K107" s="47">
        <v>1989</v>
      </c>
      <c r="L107" s="47">
        <v>0</v>
      </c>
      <c r="M107" s="47">
        <v>22</v>
      </c>
    </row>
    <row r="108" spans="1:13" ht="14.45">
      <c r="A108" s="53" t="s">
        <v>146</v>
      </c>
      <c r="B108" s="46">
        <v>82720</v>
      </c>
      <c r="C108" s="47">
        <v>0</v>
      </c>
      <c r="D108" s="47">
        <v>1768</v>
      </c>
      <c r="E108" s="47">
        <v>300</v>
      </c>
      <c r="F108" s="46">
        <v>40</v>
      </c>
      <c r="G108" s="48">
        <v>2068</v>
      </c>
      <c r="H108" s="49">
        <v>69720</v>
      </c>
      <c r="I108" s="48">
        <v>1743</v>
      </c>
      <c r="J108" s="48">
        <v>0</v>
      </c>
      <c r="K108" s="47">
        <v>0</v>
      </c>
      <c r="L108" s="47">
        <v>1478</v>
      </c>
      <c r="M108" s="47">
        <v>265</v>
      </c>
    </row>
    <row r="109" spans="1:13" ht="14.45">
      <c r="A109" s="53" t="s">
        <v>147</v>
      </c>
      <c r="B109" s="46">
        <v>99160</v>
      </c>
      <c r="C109" s="47">
        <v>2468</v>
      </c>
      <c r="D109" s="47">
        <v>0</v>
      </c>
      <c r="E109" s="47">
        <v>11</v>
      </c>
      <c r="F109" s="46">
        <v>40</v>
      </c>
      <c r="G109" s="48">
        <v>2479</v>
      </c>
      <c r="H109" s="49">
        <v>99160</v>
      </c>
      <c r="I109" s="48">
        <v>2479</v>
      </c>
      <c r="J109" s="48">
        <v>0</v>
      </c>
      <c r="K109" s="47">
        <v>2468</v>
      </c>
      <c r="L109" s="47">
        <v>0</v>
      </c>
      <c r="M109" s="47">
        <v>11</v>
      </c>
    </row>
    <row r="111" spans="1:13">
      <c r="M111" s="5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</sheetPr>
  <dimension ref="A1:O111"/>
  <sheetViews>
    <sheetView topLeftCell="F1" zoomScale="80" zoomScaleNormal="80" workbookViewId="0">
      <selection activeCell="L2" sqref="L2"/>
    </sheetView>
  </sheetViews>
  <sheetFormatPr defaultRowHeight="13.5"/>
  <cols>
    <col min="1" max="1" width="32.140625" customWidth="1"/>
    <col min="2" max="2" width="21.85546875" customWidth="1"/>
    <col min="3" max="3" width="19.7109375" bestFit="1" customWidth="1"/>
    <col min="4" max="4" width="39.7109375" customWidth="1"/>
    <col min="5" max="5" width="32" bestFit="1" customWidth="1"/>
    <col min="6" max="7" width="19.7109375" bestFit="1" customWidth="1"/>
    <col min="8" max="8" width="46.85546875" bestFit="1" customWidth="1"/>
    <col min="9" max="9" width="18" bestFit="1" customWidth="1"/>
    <col min="10" max="10" width="20.42578125" bestFit="1" customWidth="1"/>
    <col min="11" max="11" width="20.7109375" bestFit="1" customWidth="1"/>
    <col min="12" max="12" width="27.5703125" bestFit="1" customWidth="1"/>
    <col min="13" max="13" width="34.5703125" bestFit="1" customWidth="1"/>
    <col min="14" max="15" width="23" bestFit="1" customWidth="1"/>
  </cols>
  <sheetData>
    <row r="1" spans="1:15" ht="14.45">
      <c r="A1" s="1" t="s">
        <v>0</v>
      </c>
      <c r="B1" s="1" t="s">
        <v>187</v>
      </c>
      <c r="C1" s="1" t="s">
        <v>188</v>
      </c>
      <c r="D1" s="1" t="s">
        <v>221</v>
      </c>
      <c r="E1" s="1" t="s">
        <v>189</v>
      </c>
      <c r="F1" s="1" t="s">
        <v>190</v>
      </c>
      <c r="G1" s="1" t="s">
        <v>191</v>
      </c>
      <c r="H1" s="1" t="s">
        <v>222</v>
      </c>
      <c r="I1" s="1" t="s">
        <v>193</v>
      </c>
      <c r="J1" s="1" t="s">
        <v>11</v>
      </c>
      <c r="K1" s="1" t="s">
        <v>12</v>
      </c>
      <c r="L1" s="1" t="s">
        <v>223</v>
      </c>
      <c r="M1" s="1" t="s">
        <v>202</v>
      </c>
      <c r="N1" s="1" t="s">
        <v>203</v>
      </c>
      <c r="O1" s="1" t="s">
        <v>204</v>
      </c>
    </row>
    <row r="2" spans="1:15" ht="14.45">
      <c r="A2" s="53" t="s">
        <v>224</v>
      </c>
      <c r="B2" s="46">
        <v>80000</v>
      </c>
      <c r="C2" s="47">
        <v>0</v>
      </c>
      <c r="D2" s="46">
        <v>0</v>
      </c>
      <c r="E2" s="48">
        <v>2000</v>
      </c>
      <c r="F2" s="48">
        <v>0</v>
      </c>
      <c r="G2" s="48">
        <v>0</v>
      </c>
      <c r="H2" s="49">
        <v>40</v>
      </c>
      <c r="I2" s="47">
        <v>2000</v>
      </c>
      <c r="J2" s="46">
        <v>80000</v>
      </c>
      <c r="K2" s="47">
        <v>2002</v>
      </c>
      <c r="L2" s="47">
        <v>0</v>
      </c>
      <c r="M2" s="47">
        <v>2002</v>
      </c>
      <c r="N2" s="47">
        <v>0</v>
      </c>
      <c r="O2" s="47">
        <v>0</v>
      </c>
    </row>
    <row r="3" spans="1:15" ht="14.45">
      <c r="A3" s="53" t="s">
        <v>225</v>
      </c>
      <c r="B3" s="46">
        <v>40250</v>
      </c>
      <c r="C3" s="47">
        <v>0</v>
      </c>
      <c r="D3" s="46">
        <v>0</v>
      </c>
      <c r="E3" s="48">
        <v>900</v>
      </c>
      <c r="F3" s="48">
        <v>0</v>
      </c>
      <c r="G3" s="48">
        <v>250</v>
      </c>
      <c r="H3" s="49">
        <v>35</v>
      </c>
      <c r="I3" s="47">
        <v>1150</v>
      </c>
      <c r="J3" s="46">
        <v>29840</v>
      </c>
      <c r="K3" s="47">
        <v>746</v>
      </c>
      <c r="L3" s="47">
        <v>108</v>
      </c>
      <c r="M3" s="47">
        <v>638</v>
      </c>
      <c r="N3" s="47">
        <v>0</v>
      </c>
      <c r="O3" s="47">
        <v>0</v>
      </c>
    </row>
    <row r="4" spans="1:15" ht="14.45">
      <c r="A4" s="53" t="s">
        <v>226</v>
      </c>
      <c r="B4" s="46">
        <v>37300</v>
      </c>
      <c r="C4" s="47">
        <v>701</v>
      </c>
      <c r="D4" s="46">
        <v>20</v>
      </c>
      <c r="E4" s="48">
        <v>582</v>
      </c>
      <c r="F4" s="48">
        <v>0</v>
      </c>
      <c r="G4" s="48">
        <v>0</v>
      </c>
      <c r="H4" s="49">
        <v>40</v>
      </c>
      <c r="I4" s="47">
        <v>1283</v>
      </c>
      <c r="J4" s="46">
        <v>36620</v>
      </c>
      <c r="K4" s="47">
        <v>1275</v>
      </c>
      <c r="L4" s="47">
        <v>691</v>
      </c>
      <c r="M4" s="47">
        <v>584</v>
      </c>
      <c r="N4" s="47">
        <v>0</v>
      </c>
      <c r="O4" s="47">
        <v>0</v>
      </c>
    </row>
    <row r="5" spans="1:15" ht="14.45">
      <c r="A5" s="53" t="s">
        <v>227</v>
      </c>
      <c r="B5" s="46">
        <v>180000</v>
      </c>
      <c r="C5" s="47">
        <v>0</v>
      </c>
      <c r="D5" s="46">
        <v>0</v>
      </c>
      <c r="E5" s="48">
        <v>3000</v>
      </c>
      <c r="F5" s="48">
        <v>900</v>
      </c>
      <c r="G5" s="48">
        <v>600</v>
      </c>
      <c r="H5" s="49">
        <v>40</v>
      </c>
      <c r="I5" s="47">
        <v>4500</v>
      </c>
      <c r="J5" s="46">
        <v>133440</v>
      </c>
      <c r="K5" s="47">
        <v>3733</v>
      </c>
      <c r="L5" s="47">
        <v>0</v>
      </c>
      <c r="M5" s="47">
        <v>3070</v>
      </c>
      <c r="N5" s="47">
        <v>403</v>
      </c>
      <c r="O5" s="47">
        <v>260</v>
      </c>
    </row>
    <row r="6" spans="1:15" ht="14.45">
      <c r="A6" s="53" t="s">
        <v>228</v>
      </c>
      <c r="B6" s="46">
        <v>92000</v>
      </c>
      <c r="C6" s="47">
        <v>0</v>
      </c>
      <c r="D6" s="46">
        <v>0</v>
      </c>
      <c r="E6" s="48">
        <v>2000</v>
      </c>
      <c r="F6" s="48">
        <v>0</v>
      </c>
      <c r="G6" s="48">
        <v>300</v>
      </c>
      <c r="H6" s="49">
        <v>40</v>
      </c>
      <c r="I6" s="47">
        <v>2300</v>
      </c>
      <c r="J6" s="46">
        <v>92000</v>
      </c>
      <c r="K6" s="47">
        <v>2301</v>
      </c>
      <c r="L6" s="47">
        <v>0</v>
      </c>
      <c r="M6" s="47">
        <v>1999</v>
      </c>
      <c r="N6" s="47">
        <v>0</v>
      </c>
      <c r="O6" s="47">
        <v>302</v>
      </c>
    </row>
    <row r="7" spans="1:15" ht="14.45">
      <c r="A7" s="53" t="s">
        <v>229</v>
      </c>
      <c r="B7" s="46">
        <v>46000</v>
      </c>
      <c r="C7" s="47">
        <v>0</v>
      </c>
      <c r="D7" s="46">
        <v>0</v>
      </c>
      <c r="E7" s="48">
        <v>1150</v>
      </c>
      <c r="F7" s="48">
        <v>0</v>
      </c>
      <c r="G7" s="48">
        <v>0</v>
      </c>
      <c r="H7" s="49">
        <v>40</v>
      </c>
      <c r="I7" s="47">
        <v>1150</v>
      </c>
      <c r="J7" s="46">
        <v>41400</v>
      </c>
      <c r="K7" s="47">
        <v>1035</v>
      </c>
      <c r="L7" s="47">
        <v>0</v>
      </c>
      <c r="M7" s="47">
        <v>1035</v>
      </c>
      <c r="N7" s="47">
        <v>0</v>
      </c>
      <c r="O7" s="47">
        <v>0</v>
      </c>
    </row>
    <row r="8" spans="1:15" ht="14.45">
      <c r="A8" s="53" t="s">
        <v>230</v>
      </c>
      <c r="B8" s="46">
        <v>74974</v>
      </c>
      <c r="C8" s="47">
        <v>0</v>
      </c>
      <c r="D8" s="46">
        <v>0</v>
      </c>
      <c r="E8" s="48">
        <v>1973</v>
      </c>
      <c r="F8" s="48">
        <v>0</v>
      </c>
      <c r="G8" s="48">
        <v>0</v>
      </c>
      <c r="H8" s="49">
        <v>38</v>
      </c>
      <c r="I8" s="47">
        <v>1973</v>
      </c>
      <c r="J8" s="46">
        <v>74784</v>
      </c>
      <c r="K8" s="47">
        <v>1968</v>
      </c>
      <c r="L8" s="47">
        <v>0</v>
      </c>
      <c r="M8" s="47">
        <v>1968</v>
      </c>
      <c r="N8" s="47">
        <v>0</v>
      </c>
      <c r="O8" s="47">
        <v>0</v>
      </c>
    </row>
    <row r="9" spans="1:15" ht="14.45">
      <c r="A9" s="53" t="s">
        <v>231</v>
      </c>
      <c r="B9" s="46">
        <v>20000</v>
      </c>
      <c r="C9" s="47">
        <v>0</v>
      </c>
      <c r="D9" s="46">
        <v>0</v>
      </c>
      <c r="E9" s="48">
        <v>400</v>
      </c>
      <c r="F9" s="48">
        <v>0</v>
      </c>
      <c r="G9" s="48">
        <v>0</v>
      </c>
      <c r="H9" s="49">
        <v>40</v>
      </c>
      <c r="I9" s="47">
        <v>400</v>
      </c>
      <c r="J9" s="46">
        <v>9400</v>
      </c>
      <c r="K9" s="47">
        <v>235</v>
      </c>
      <c r="L9" s="47">
        <v>0</v>
      </c>
      <c r="M9" s="47">
        <v>235</v>
      </c>
      <c r="N9" s="47">
        <v>0</v>
      </c>
      <c r="O9" s="47">
        <v>0</v>
      </c>
    </row>
    <row r="10" spans="1:15" ht="14.45">
      <c r="A10" s="53" t="s">
        <v>232</v>
      </c>
      <c r="B10" s="46">
        <v>28000</v>
      </c>
      <c r="C10" s="47">
        <v>0</v>
      </c>
      <c r="D10" s="46">
        <v>0</v>
      </c>
      <c r="E10" s="48">
        <v>650</v>
      </c>
      <c r="F10" s="48">
        <v>0</v>
      </c>
      <c r="G10" s="48">
        <v>50</v>
      </c>
      <c r="H10" s="49">
        <v>40</v>
      </c>
      <c r="I10" s="47">
        <v>700</v>
      </c>
      <c r="J10" s="46">
        <v>27800</v>
      </c>
      <c r="K10" s="47">
        <v>714</v>
      </c>
      <c r="L10" s="47">
        <v>0</v>
      </c>
      <c r="M10" s="47">
        <v>691</v>
      </c>
      <c r="N10" s="47">
        <v>1</v>
      </c>
      <c r="O10" s="47">
        <v>22</v>
      </c>
    </row>
    <row r="11" spans="1:15" ht="14.45">
      <c r="A11" s="53" t="s">
        <v>233</v>
      </c>
      <c r="B11" s="46">
        <v>92480</v>
      </c>
      <c r="C11" s="47" t="s">
        <v>234</v>
      </c>
      <c r="D11" s="46" t="s">
        <v>235</v>
      </c>
      <c r="E11" s="48">
        <v>2000</v>
      </c>
      <c r="F11" s="48">
        <v>0</v>
      </c>
      <c r="G11" s="48">
        <v>20</v>
      </c>
      <c r="H11" s="49">
        <v>40</v>
      </c>
      <c r="I11" s="47">
        <v>2020</v>
      </c>
      <c r="J11" s="46">
        <v>56108</v>
      </c>
      <c r="K11" s="47">
        <v>1594</v>
      </c>
      <c r="L11" s="47">
        <v>423</v>
      </c>
      <c r="M11" s="47">
        <v>1171</v>
      </c>
      <c r="N11" s="47">
        <v>0</v>
      </c>
      <c r="O11" s="47">
        <v>0</v>
      </c>
    </row>
    <row r="12" spans="1:15" ht="14.45">
      <c r="A12" s="53" t="s">
        <v>236</v>
      </c>
      <c r="B12" s="46">
        <v>51560</v>
      </c>
      <c r="C12" s="47">
        <v>0</v>
      </c>
      <c r="D12" s="46">
        <v>0</v>
      </c>
      <c r="E12" s="48">
        <v>1200</v>
      </c>
      <c r="F12" s="48">
        <v>24</v>
      </c>
      <c r="G12" s="48">
        <v>65</v>
      </c>
      <c r="H12" s="49">
        <v>40</v>
      </c>
      <c r="I12" s="47">
        <v>1289</v>
      </c>
      <c r="J12" s="46">
        <v>39640</v>
      </c>
      <c r="K12" s="47">
        <v>991</v>
      </c>
      <c r="L12" s="47">
        <v>0</v>
      </c>
      <c r="M12" s="47">
        <v>809</v>
      </c>
      <c r="N12" s="47">
        <v>138</v>
      </c>
      <c r="O12" s="47">
        <v>44</v>
      </c>
    </row>
    <row r="13" spans="1:15" ht="14.45">
      <c r="A13" s="53" t="s">
        <v>237</v>
      </c>
      <c r="B13" s="46">
        <v>162400</v>
      </c>
      <c r="C13" s="47">
        <v>1240</v>
      </c>
      <c r="D13" s="46">
        <v>20</v>
      </c>
      <c r="E13" s="48">
        <v>3210</v>
      </c>
      <c r="F13" s="48">
        <v>0</v>
      </c>
      <c r="G13" s="48">
        <v>100</v>
      </c>
      <c r="H13" s="49">
        <v>40</v>
      </c>
      <c r="I13" s="47">
        <v>4550</v>
      </c>
      <c r="J13" s="46">
        <v>85580</v>
      </c>
      <c r="K13" s="47">
        <v>2663</v>
      </c>
      <c r="L13" s="47">
        <v>1036</v>
      </c>
      <c r="M13" s="47">
        <v>440</v>
      </c>
      <c r="N13" s="47">
        <v>1163</v>
      </c>
      <c r="O13" s="47">
        <v>24</v>
      </c>
    </row>
    <row r="14" spans="1:15" ht="14.45">
      <c r="A14" s="53" t="s">
        <v>238</v>
      </c>
      <c r="B14" s="46">
        <v>154000</v>
      </c>
      <c r="C14" s="47">
        <v>500</v>
      </c>
      <c r="D14" s="46">
        <v>20</v>
      </c>
      <c r="E14" s="48">
        <v>400</v>
      </c>
      <c r="F14" s="48">
        <v>3000</v>
      </c>
      <c r="G14" s="48">
        <v>200</v>
      </c>
      <c r="H14" s="49">
        <v>40</v>
      </c>
      <c r="I14" s="47">
        <v>4100</v>
      </c>
      <c r="J14" s="46">
        <v>121960</v>
      </c>
      <c r="K14" s="47">
        <v>3177</v>
      </c>
      <c r="L14" s="47">
        <v>253</v>
      </c>
      <c r="M14" s="47">
        <v>733</v>
      </c>
      <c r="N14" s="47">
        <v>2093</v>
      </c>
      <c r="O14" s="47">
        <v>98</v>
      </c>
    </row>
    <row r="15" spans="1:15" ht="14.45">
      <c r="A15" s="53" t="s">
        <v>239</v>
      </c>
      <c r="B15" s="46">
        <v>47600</v>
      </c>
      <c r="C15" s="47">
        <v>730</v>
      </c>
      <c r="D15" s="46">
        <v>20</v>
      </c>
      <c r="E15" s="48">
        <v>825</v>
      </c>
      <c r="F15" s="48">
        <v>0</v>
      </c>
      <c r="G15" s="48">
        <v>0</v>
      </c>
      <c r="H15" s="49">
        <v>40</v>
      </c>
      <c r="I15" s="47">
        <v>1555</v>
      </c>
      <c r="J15" s="46">
        <v>47560</v>
      </c>
      <c r="K15" s="47">
        <v>1557</v>
      </c>
      <c r="L15" s="47">
        <v>733</v>
      </c>
      <c r="M15" s="47">
        <v>824</v>
      </c>
      <c r="N15" s="47">
        <v>0</v>
      </c>
      <c r="O15" s="47">
        <v>0</v>
      </c>
    </row>
    <row r="16" spans="1:15" ht="14.45">
      <c r="A16" s="53" t="s">
        <v>240</v>
      </c>
      <c r="B16" s="46">
        <v>106000</v>
      </c>
      <c r="C16" s="47">
        <v>900</v>
      </c>
      <c r="D16" s="46">
        <v>20</v>
      </c>
      <c r="E16" s="48">
        <v>2100</v>
      </c>
      <c r="F16" s="48">
        <v>0</v>
      </c>
      <c r="G16" s="48">
        <v>100</v>
      </c>
      <c r="H16" s="49">
        <v>40</v>
      </c>
      <c r="I16" s="47">
        <v>3100</v>
      </c>
      <c r="J16" s="46">
        <v>106000</v>
      </c>
      <c r="K16" s="47">
        <v>3100</v>
      </c>
      <c r="L16" s="47">
        <v>900</v>
      </c>
      <c r="M16" s="47">
        <v>2100</v>
      </c>
      <c r="N16" s="47">
        <v>0</v>
      </c>
      <c r="O16" s="47">
        <v>100</v>
      </c>
    </row>
    <row r="17" spans="1:15" ht="14.45">
      <c r="A17" s="53" t="s">
        <v>241</v>
      </c>
      <c r="B17" s="46">
        <v>267000</v>
      </c>
      <c r="C17" s="47">
        <v>2000</v>
      </c>
      <c r="D17" s="46">
        <v>20</v>
      </c>
      <c r="E17" s="48">
        <v>5475</v>
      </c>
      <c r="F17" s="48">
        <v>0</v>
      </c>
      <c r="G17" s="48">
        <v>200</v>
      </c>
      <c r="H17" s="49">
        <v>40</v>
      </c>
      <c r="I17" s="47">
        <v>7675</v>
      </c>
      <c r="J17" s="46">
        <v>211560</v>
      </c>
      <c r="K17" s="47">
        <v>6231</v>
      </c>
      <c r="L17" s="47">
        <v>1884</v>
      </c>
      <c r="M17" s="47">
        <v>4256</v>
      </c>
      <c r="N17" s="47">
        <v>0</v>
      </c>
      <c r="O17" s="47">
        <v>91</v>
      </c>
    </row>
    <row r="18" spans="1:15" ht="14.45">
      <c r="A18" s="53" t="s">
        <v>242</v>
      </c>
      <c r="B18" s="46">
        <v>35000</v>
      </c>
      <c r="C18" s="47">
        <v>0</v>
      </c>
      <c r="D18" s="46">
        <v>0</v>
      </c>
      <c r="E18" s="48">
        <v>825</v>
      </c>
      <c r="F18" s="48">
        <v>0</v>
      </c>
      <c r="G18" s="48">
        <v>50</v>
      </c>
      <c r="H18" s="49">
        <v>40</v>
      </c>
      <c r="I18" s="47">
        <v>875</v>
      </c>
      <c r="J18" s="46">
        <v>26520</v>
      </c>
      <c r="K18" s="47">
        <v>756</v>
      </c>
      <c r="L18" s="47">
        <v>0</v>
      </c>
      <c r="M18" s="47">
        <v>750</v>
      </c>
      <c r="N18" s="47">
        <v>2</v>
      </c>
      <c r="O18" s="47">
        <v>4</v>
      </c>
    </row>
    <row r="19" spans="1:15" ht="14.45">
      <c r="A19" s="53" t="s">
        <v>243</v>
      </c>
      <c r="B19" s="46">
        <v>224000</v>
      </c>
      <c r="C19" s="47">
        <v>1600</v>
      </c>
      <c r="D19" s="46">
        <v>20</v>
      </c>
      <c r="E19" s="48">
        <v>4550</v>
      </c>
      <c r="F19" s="48">
        <v>0</v>
      </c>
      <c r="G19" s="48">
        <v>250</v>
      </c>
      <c r="H19" s="49">
        <v>40</v>
      </c>
      <c r="I19" s="47">
        <v>6400</v>
      </c>
      <c r="J19" s="46">
        <v>216240</v>
      </c>
      <c r="K19" s="47">
        <v>6172</v>
      </c>
      <c r="L19" s="47">
        <v>1400</v>
      </c>
      <c r="M19" s="47">
        <v>4549</v>
      </c>
      <c r="N19" s="47">
        <v>23</v>
      </c>
      <c r="O19" s="47">
        <v>200</v>
      </c>
    </row>
    <row r="20" spans="1:15" ht="14.45">
      <c r="A20" s="53" t="s">
        <v>244</v>
      </c>
      <c r="B20" s="46">
        <v>104000</v>
      </c>
      <c r="C20" s="47">
        <v>100</v>
      </c>
      <c r="D20" s="46">
        <v>20</v>
      </c>
      <c r="E20" s="48">
        <v>2500</v>
      </c>
      <c r="F20" s="48">
        <v>0</v>
      </c>
      <c r="G20" s="48">
        <v>50</v>
      </c>
      <c r="H20" s="49">
        <v>40</v>
      </c>
      <c r="I20" s="47">
        <v>2650</v>
      </c>
      <c r="J20" s="46">
        <v>91960</v>
      </c>
      <c r="K20" s="47">
        <v>2439</v>
      </c>
      <c r="L20" s="47">
        <v>280</v>
      </c>
      <c r="M20" s="47">
        <v>2128</v>
      </c>
      <c r="N20" s="47">
        <v>0</v>
      </c>
      <c r="O20" s="47">
        <v>31</v>
      </c>
    </row>
    <row r="21" spans="1:15" ht="14.45">
      <c r="A21" s="53" t="s">
        <v>245</v>
      </c>
      <c r="B21" s="46" t="s">
        <v>246</v>
      </c>
      <c r="C21" s="47"/>
      <c r="D21" s="46"/>
      <c r="E21" s="48"/>
      <c r="F21" s="48"/>
      <c r="G21" s="48"/>
      <c r="H21" s="49"/>
      <c r="I21" s="47"/>
      <c r="J21" s="46"/>
      <c r="K21" s="47"/>
      <c r="L21" s="47"/>
      <c r="M21" s="47"/>
      <c r="N21" s="47"/>
      <c r="O21" s="47"/>
    </row>
    <row r="22" spans="1:15" ht="14.45">
      <c r="A22" s="53" t="s">
        <v>247</v>
      </c>
      <c r="B22" s="46">
        <v>268000</v>
      </c>
      <c r="C22" s="47">
        <v>3500</v>
      </c>
      <c r="D22" s="46">
        <v>20</v>
      </c>
      <c r="E22" s="48">
        <v>4750</v>
      </c>
      <c r="F22" s="48">
        <v>0</v>
      </c>
      <c r="G22" s="48">
        <v>200</v>
      </c>
      <c r="H22" s="49">
        <v>40</v>
      </c>
      <c r="I22" s="47">
        <v>8450</v>
      </c>
      <c r="J22" s="46">
        <v>236280</v>
      </c>
      <c r="K22" s="47">
        <v>7590</v>
      </c>
      <c r="L22" s="47">
        <v>3433</v>
      </c>
      <c r="M22" s="47">
        <v>4045</v>
      </c>
      <c r="N22" s="47">
        <v>0</v>
      </c>
      <c r="O22" s="47">
        <v>112</v>
      </c>
    </row>
    <row r="23" spans="1:15" ht="14.45">
      <c r="A23" s="53" t="s">
        <v>206</v>
      </c>
      <c r="B23" s="46">
        <v>43000</v>
      </c>
      <c r="C23" s="47">
        <v>0</v>
      </c>
      <c r="D23" s="46">
        <v>0</v>
      </c>
      <c r="E23" s="48">
        <v>825</v>
      </c>
      <c r="F23" s="48">
        <v>50</v>
      </c>
      <c r="G23" s="48">
        <v>200</v>
      </c>
      <c r="H23" s="49">
        <v>40</v>
      </c>
      <c r="I23" s="47">
        <v>1075</v>
      </c>
      <c r="J23" s="46">
        <v>32960</v>
      </c>
      <c r="K23" s="47">
        <v>859</v>
      </c>
      <c r="L23" s="47">
        <v>0</v>
      </c>
      <c r="M23" s="47">
        <v>766</v>
      </c>
      <c r="N23" s="47">
        <v>93</v>
      </c>
      <c r="O23" s="47">
        <v>0</v>
      </c>
    </row>
    <row r="24" spans="1:15" ht="14.45">
      <c r="A24" s="53" t="s">
        <v>248</v>
      </c>
      <c r="B24" s="46">
        <v>124000</v>
      </c>
      <c r="C24" s="47">
        <v>1400</v>
      </c>
      <c r="D24" s="46">
        <v>20</v>
      </c>
      <c r="E24" s="48">
        <v>0</v>
      </c>
      <c r="F24" s="48">
        <v>2400</v>
      </c>
      <c r="G24" s="48">
        <v>0</v>
      </c>
      <c r="H24" s="49">
        <v>40</v>
      </c>
      <c r="I24" s="47">
        <v>3800</v>
      </c>
      <c r="J24" s="46">
        <v>86020</v>
      </c>
      <c r="K24" s="47">
        <v>3030</v>
      </c>
      <c r="L24" s="47">
        <v>1283</v>
      </c>
      <c r="M24" s="47">
        <v>48</v>
      </c>
      <c r="N24" s="47">
        <v>1699</v>
      </c>
      <c r="O24" s="47">
        <v>0</v>
      </c>
    </row>
    <row r="25" spans="1:15" ht="14.45">
      <c r="A25" s="53" t="s">
        <v>249</v>
      </c>
      <c r="B25" s="46">
        <v>340000</v>
      </c>
      <c r="C25" s="47">
        <v>2000</v>
      </c>
      <c r="D25" s="46">
        <v>20</v>
      </c>
      <c r="E25" s="48">
        <v>6000</v>
      </c>
      <c r="F25" s="48">
        <v>0</v>
      </c>
      <c r="G25" s="48">
        <v>1500</v>
      </c>
      <c r="H25" s="49">
        <v>40</v>
      </c>
      <c r="I25" s="47">
        <v>9500</v>
      </c>
      <c r="J25" s="46">
        <v>312060</v>
      </c>
      <c r="K25" s="47">
        <v>8951</v>
      </c>
      <c r="L25" s="47">
        <v>2113</v>
      </c>
      <c r="M25" s="47">
        <v>5846</v>
      </c>
      <c r="N25" s="47">
        <v>41</v>
      </c>
      <c r="O25" s="47">
        <v>951</v>
      </c>
    </row>
    <row r="26" spans="1:15" ht="14.45">
      <c r="A26" s="53" t="s">
        <v>250</v>
      </c>
      <c r="B26" s="46">
        <v>32000</v>
      </c>
      <c r="C26" s="47">
        <v>0</v>
      </c>
      <c r="D26" s="46">
        <v>0</v>
      </c>
      <c r="E26" s="48">
        <v>800</v>
      </c>
      <c r="F26" s="48">
        <v>0</v>
      </c>
      <c r="G26" s="48">
        <v>0</v>
      </c>
      <c r="H26" s="49">
        <v>40</v>
      </c>
      <c r="I26" s="47">
        <v>800</v>
      </c>
      <c r="J26" s="46">
        <v>18320</v>
      </c>
      <c r="K26" s="47">
        <v>458</v>
      </c>
      <c r="L26" s="47">
        <v>19</v>
      </c>
      <c r="M26" s="47">
        <v>439</v>
      </c>
      <c r="N26" s="47">
        <v>0</v>
      </c>
      <c r="O26" s="47">
        <v>0</v>
      </c>
    </row>
    <row r="27" spans="1:15" ht="14.45">
      <c r="A27" s="53" t="s">
        <v>251</v>
      </c>
      <c r="B27" s="46">
        <v>47000</v>
      </c>
      <c r="C27" s="47">
        <v>0</v>
      </c>
      <c r="D27" s="46">
        <v>0</v>
      </c>
      <c r="E27" s="48">
        <v>0</v>
      </c>
      <c r="F27" s="48">
        <v>1113</v>
      </c>
      <c r="G27" s="48">
        <v>62</v>
      </c>
      <c r="H27" s="49">
        <v>40</v>
      </c>
      <c r="I27" s="47">
        <v>1175</v>
      </c>
      <c r="J27" s="46">
        <v>46000.33</v>
      </c>
      <c r="K27" s="47">
        <v>1169</v>
      </c>
      <c r="L27" s="47">
        <v>0</v>
      </c>
      <c r="M27" s="47">
        <v>0</v>
      </c>
      <c r="N27" s="47">
        <v>1117</v>
      </c>
      <c r="O27" s="47">
        <v>52</v>
      </c>
    </row>
    <row r="28" spans="1:15" ht="14.45">
      <c r="A28" s="53" t="s">
        <v>252</v>
      </c>
      <c r="B28" s="46">
        <v>100000</v>
      </c>
      <c r="C28" s="47">
        <v>0</v>
      </c>
      <c r="D28" s="46">
        <v>0</v>
      </c>
      <c r="E28" s="48">
        <v>0</v>
      </c>
      <c r="F28" s="48">
        <v>2400</v>
      </c>
      <c r="G28" s="48">
        <v>100</v>
      </c>
      <c r="H28" s="49">
        <v>40</v>
      </c>
      <c r="I28" s="47">
        <v>2500</v>
      </c>
      <c r="J28" s="46">
        <v>94160</v>
      </c>
      <c r="K28" s="47">
        <v>2462</v>
      </c>
      <c r="L28" s="47">
        <v>0</v>
      </c>
      <c r="M28" s="47">
        <v>333</v>
      </c>
      <c r="N28" s="47">
        <v>2085</v>
      </c>
      <c r="O28" s="47">
        <v>44</v>
      </c>
    </row>
    <row r="29" spans="1:15" ht="14.45">
      <c r="A29" s="53" t="s">
        <v>253</v>
      </c>
      <c r="B29" s="46">
        <v>170000</v>
      </c>
      <c r="C29" s="47">
        <v>1000</v>
      </c>
      <c r="D29" s="46">
        <v>20</v>
      </c>
      <c r="E29" s="48">
        <v>3650</v>
      </c>
      <c r="F29" s="48">
        <v>0</v>
      </c>
      <c r="G29" s="48">
        <v>100</v>
      </c>
      <c r="H29" s="49">
        <v>40</v>
      </c>
      <c r="I29" s="47">
        <v>4750</v>
      </c>
      <c r="J29" s="46">
        <v>137960</v>
      </c>
      <c r="K29" s="47">
        <v>4065</v>
      </c>
      <c r="L29" s="47">
        <v>1116</v>
      </c>
      <c r="M29" s="47">
        <v>2949</v>
      </c>
      <c r="N29" s="47">
        <v>0</v>
      </c>
      <c r="O29" s="47">
        <v>0</v>
      </c>
    </row>
    <row r="30" spans="1:15" ht="14.45">
      <c r="A30" s="53" t="s">
        <v>254</v>
      </c>
      <c r="B30" s="46">
        <v>80000</v>
      </c>
      <c r="C30" s="47">
        <v>0</v>
      </c>
      <c r="D30" s="46">
        <v>0</v>
      </c>
      <c r="E30" s="48">
        <v>2000</v>
      </c>
      <c r="F30" s="48">
        <v>0</v>
      </c>
      <c r="G30" s="48">
        <v>0</v>
      </c>
      <c r="H30" s="49">
        <v>40</v>
      </c>
      <c r="I30" s="47">
        <v>2000</v>
      </c>
      <c r="J30" s="46">
        <v>80000</v>
      </c>
      <c r="K30" s="47">
        <v>2009</v>
      </c>
      <c r="L30" s="47">
        <v>49</v>
      </c>
      <c r="M30" s="47">
        <v>1959</v>
      </c>
      <c r="N30" s="47">
        <v>0</v>
      </c>
      <c r="O30" s="47">
        <v>1</v>
      </c>
    </row>
    <row r="31" spans="1:15" ht="14.45">
      <c r="A31" s="53" t="s">
        <v>255</v>
      </c>
      <c r="B31" s="46">
        <v>152000</v>
      </c>
      <c r="C31" s="47">
        <v>1000</v>
      </c>
      <c r="D31" s="46">
        <v>20</v>
      </c>
      <c r="E31" s="48">
        <v>3400</v>
      </c>
      <c r="F31" s="48">
        <v>0</v>
      </c>
      <c r="G31" s="48">
        <v>100</v>
      </c>
      <c r="H31" s="49">
        <v>40</v>
      </c>
      <c r="I31" s="47">
        <v>4500</v>
      </c>
      <c r="J31" s="46">
        <v>122120</v>
      </c>
      <c r="K31" s="47">
        <v>3488</v>
      </c>
      <c r="L31" s="47">
        <v>870</v>
      </c>
      <c r="M31" s="47">
        <v>2549</v>
      </c>
      <c r="N31" s="47">
        <v>0</v>
      </c>
      <c r="O31" s="47">
        <v>69</v>
      </c>
    </row>
    <row r="32" spans="1:15" ht="14.45">
      <c r="A32" s="53" t="s">
        <v>256</v>
      </c>
      <c r="B32" s="46">
        <v>256000</v>
      </c>
      <c r="C32" s="47">
        <v>1400</v>
      </c>
      <c r="D32" s="46">
        <v>20</v>
      </c>
      <c r="E32" s="48">
        <v>5350</v>
      </c>
      <c r="F32" s="48">
        <v>0</v>
      </c>
      <c r="G32" s="48">
        <v>350</v>
      </c>
      <c r="H32" s="49">
        <v>40</v>
      </c>
      <c r="I32" s="47">
        <v>7100</v>
      </c>
      <c r="J32" s="46">
        <v>254400</v>
      </c>
      <c r="K32" s="47">
        <v>7059</v>
      </c>
      <c r="L32" s="47">
        <v>1398</v>
      </c>
      <c r="M32" s="47">
        <v>5334</v>
      </c>
      <c r="N32" s="47">
        <v>0</v>
      </c>
      <c r="O32" s="47">
        <v>327</v>
      </c>
    </row>
    <row r="33" spans="1:15" ht="14.45">
      <c r="A33" s="53" t="s">
        <v>257</v>
      </c>
      <c r="B33" s="46">
        <v>56000</v>
      </c>
      <c r="C33" s="47">
        <v>0</v>
      </c>
      <c r="D33" s="46">
        <v>0</v>
      </c>
      <c r="E33" s="48">
        <v>1400</v>
      </c>
      <c r="F33" s="48">
        <v>0</v>
      </c>
      <c r="G33" s="48">
        <v>0</v>
      </c>
      <c r="H33" s="49">
        <v>40</v>
      </c>
      <c r="I33" s="47">
        <v>1400</v>
      </c>
      <c r="J33" s="46">
        <v>48840</v>
      </c>
      <c r="K33" s="47">
        <v>1221</v>
      </c>
      <c r="L33" s="47">
        <v>0</v>
      </c>
      <c r="M33" s="47">
        <v>1221</v>
      </c>
      <c r="N33" s="47">
        <v>0</v>
      </c>
      <c r="O33" s="47">
        <v>0</v>
      </c>
    </row>
    <row r="34" spans="1:15" ht="14.45">
      <c r="A34" s="53" t="s">
        <v>258</v>
      </c>
      <c r="B34" s="46">
        <v>147600</v>
      </c>
      <c r="C34" s="47">
        <v>0</v>
      </c>
      <c r="D34" s="46">
        <v>0</v>
      </c>
      <c r="E34" s="48">
        <v>4000</v>
      </c>
      <c r="F34" s="48">
        <v>0</v>
      </c>
      <c r="G34" s="48">
        <v>500</v>
      </c>
      <c r="H34" s="49">
        <v>32.799999999999997</v>
      </c>
      <c r="I34" s="47">
        <v>4500</v>
      </c>
      <c r="J34" s="46">
        <v>143928</v>
      </c>
      <c r="K34" s="47">
        <v>4458</v>
      </c>
      <c r="L34" s="47">
        <v>0</v>
      </c>
      <c r="M34" s="47">
        <v>0</v>
      </c>
      <c r="N34" s="47">
        <v>3995</v>
      </c>
      <c r="O34" s="47">
        <v>463</v>
      </c>
    </row>
    <row r="35" spans="1:15" ht="14.45">
      <c r="A35" s="53" t="s">
        <v>259</v>
      </c>
      <c r="B35" s="46">
        <v>42000</v>
      </c>
      <c r="C35" s="47">
        <v>500</v>
      </c>
      <c r="D35" s="46">
        <v>20</v>
      </c>
      <c r="E35" s="48">
        <v>700</v>
      </c>
      <c r="F35" s="48">
        <v>0</v>
      </c>
      <c r="G35" s="48">
        <v>100</v>
      </c>
      <c r="H35" s="49">
        <v>40</v>
      </c>
      <c r="I35" s="47">
        <v>1300</v>
      </c>
      <c r="J35" s="46">
        <v>31960</v>
      </c>
      <c r="K35" s="47">
        <v>993</v>
      </c>
      <c r="L35" s="47">
        <v>388</v>
      </c>
      <c r="M35" s="47">
        <v>605</v>
      </c>
      <c r="N35" s="47">
        <v>0</v>
      </c>
      <c r="O35" s="47">
        <v>0</v>
      </c>
    </row>
    <row r="36" spans="1:15" ht="14.45">
      <c r="A36" s="53" t="s">
        <v>260</v>
      </c>
      <c r="B36" s="46">
        <v>430000</v>
      </c>
      <c r="C36" s="47">
        <v>0</v>
      </c>
      <c r="D36" s="46">
        <v>0</v>
      </c>
      <c r="E36" s="48">
        <v>0</v>
      </c>
      <c r="F36" s="48">
        <v>7700</v>
      </c>
      <c r="G36" s="48">
        <v>1250</v>
      </c>
      <c r="H36" s="49">
        <v>40</v>
      </c>
      <c r="I36" s="47">
        <v>8950</v>
      </c>
      <c r="J36" s="46">
        <v>305080</v>
      </c>
      <c r="K36" s="47">
        <v>7627</v>
      </c>
      <c r="L36" s="47">
        <v>0</v>
      </c>
      <c r="M36" s="47">
        <v>7460</v>
      </c>
      <c r="N36" s="47">
        <v>58</v>
      </c>
      <c r="O36" s="47">
        <v>109</v>
      </c>
    </row>
    <row r="37" spans="1:15" ht="14.45">
      <c r="A37" s="53" t="s">
        <v>261</v>
      </c>
      <c r="B37" s="46">
        <v>50000</v>
      </c>
      <c r="C37" s="47">
        <v>700</v>
      </c>
      <c r="D37" s="46">
        <v>20</v>
      </c>
      <c r="E37" s="48">
        <v>800</v>
      </c>
      <c r="F37" s="48">
        <v>0</v>
      </c>
      <c r="G37" s="48">
        <v>100</v>
      </c>
      <c r="H37" s="49">
        <v>40</v>
      </c>
      <c r="I37" s="47">
        <v>1600</v>
      </c>
      <c r="J37" s="46">
        <v>24060</v>
      </c>
      <c r="K37" s="47">
        <v>759</v>
      </c>
      <c r="L37" s="47">
        <v>309</v>
      </c>
      <c r="M37" s="47">
        <v>405</v>
      </c>
      <c r="N37" s="47">
        <v>0</v>
      </c>
      <c r="O37" s="47">
        <v>45</v>
      </c>
    </row>
    <row r="38" spans="1:15" ht="14.45">
      <c r="A38" s="53" t="s">
        <v>262</v>
      </c>
      <c r="B38" s="46">
        <v>47200</v>
      </c>
      <c r="C38" s="47">
        <v>0</v>
      </c>
      <c r="D38" s="46">
        <v>0</v>
      </c>
      <c r="E38" s="48">
        <v>1150</v>
      </c>
      <c r="F38" s="48">
        <v>0</v>
      </c>
      <c r="G38" s="48">
        <v>30</v>
      </c>
      <c r="H38" s="49">
        <v>40</v>
      </c>
      <c r="I38" s="47">
        <v>1180</v>
      </c>
      <c r="J38" s="46">
        <v>41720</v>
      </c>
      <c r="K38" s="47">
        <v>1043</v>
      </c>
      <c r="L38" s="47">
        <v>0</v>
      </c>
      <c r="M38" s="47">
        <v>1038</v>
      </c>
      <c r="N38" s="47">
        <v>0</v>
      </c>
      <c r="O38" s="47">
        <v>5</v>
      </c>
    </row>
    <row r="39" spans="1:15" ht="14.45">
      <c r="A39" s="53" t="s">
        <v>263</v>
      </c>
      <c r="B39" s="46">
        <v>120000</v>
      </c>
      <c r="C39" s="47">
        <v>0</v>
      </c>
      <c r="D39" s="46">
        <v>0</v>
      </c>
      <c r="E39" s="48">
        <v>5700</v>
      </c>
      <c r="F39" s="48">
        <v>0</v>
      </c>
      <c r="G39" s="48">
        <v>300</v>
      </c>
      <c r="H39" s="49">
        <v>20</v>
      </c>
      <c r="I39" s="47">
        <v>6000</v>
      </c>
      <c r="J39" s="46">
        <v>99800</v>
      </c>
      <c r="K39" s="47">
        <v>5002</v>
      </c>
      <c r="L39" s="47">
        <v>18</v>
      </c>
      <c r="M39" s="47">
        <v>4912</v>
      </c>
      <c r="N39" s="47">
        <v>0</v>
      </c>
      <c r="O39" s="47">
        <v>72</v>
      </c>
    </row>
    <row r="40" spans="1:15" ht="14.45">
      <c r="A40" s="53" t="s">
        <v>264</v>
      </c>
      <c r="B40" s="46">
        <v>22000</v>
      </c>
      <c r="C40" s="47">
        <v>200</v>
      </c>
      <c r="D40" s="46">
        <v>20</v>
      </c>
      <c r="E40" s="48">
        <v>420</v>
      </c>
      <c r="F40" s="48">
        <v>0</v>
      </c>
      <c r="G40" s="48">
        <v>30</v>
      </c>
      <c r="H40" s="49">
        <v>40</v>
      </c>
      <c r="I40" s="47">
        <v>650</v>
      </c>
      <c r="J40" s="46">
        <v>14000</v>
      </c>
      <c r="K40" s="47">
        <v>373</v>
      </c>
      <c r="L40" s="47">
        <v>0</v>
      </c>
      <c r="M40" s="47">
        <v>42</v>
      </c>
      <c r="N40" s="47">
        <v>331</v>
      </c>
      <c r="O40" s="47">
        <v>0</v>
      </c>
    </row>
    <row r="41" spans="1:15" ht="14.45">
      <c r="A41" s="53" t="s">
        <v>265</v>
      </c>
      <c r="B41" s="46">
        <v>140000</v>
      </c>
      <c r="C41" s="47">
        <v>0</v>
      </c>
      <c r="D41" s="46">
        <v>0</v>
      </c>
      <c r="E41" s="48">
        <v>3250</v>
      </c>
      <c r="F41" s="48">
        <v>0</v>
      </c>
      <c r="G41" s="48">
        <v>250</v>
      </c>
      <c r="H41" s="49">
        <v>40</v>
      </c>
      <c r="I41" s="47">
        <v>3500</v>
      </c>
      <c r="J41" s="46">
        <v>136000</v>
      </c>
      <c r="K41" s="47">
        <v>3400</v>
      </c>
      <c r="L41" s="47">
        <v>126</v>
      </c>
      <c r="M41" s="47">
        <v>3214</v>
      </c>
      <c r="N41" s="47">
        <v>12</v>
      </c>
      <c r="O41" s="47">
        <v>48</v>
      </c>
    </row>
    <row r="42" spans="1:15" ht="14.45">
      <c r="A42" s="53" t="s">
        <v>266</v>
      </c>
      <c r="B42" s="46">
        <v>61000</v>
      </c>
      <c r="C42" s="47">
        <v>0</v>
      </c>
      <c r="D42" s="46">
        <v>0</v>
      </c>
      <c r="E42" s="48">
        <v>1400</v>
      </c>
      <c r="F42" s="48">
        <v>0</v>
      </c>
      <c r="G42" s="48">
        <v>125</v>
      </c>
      <c r="H42" s="49">
        <v>40</v>
      </c>
      <c r="I42" s="47">
        <v>1525</v>
      </c>
      <c r="J42" s="46">
        <v>37920</v>
      </c>
      <c r="K42" s="47">
        <v>958</v>
      </c>
      <c r="L42" s="47">
        <v>0</v>
      </c>
      <c r="M42" s="47">
        <v>906</v>
      </c>
      <c r="N42" s="47">
        <v>0</v>
      </c>
      <c r="O42" s="47">
        <v>52</v>
      </c>
    </row>
    <row r="43" spans="1:15" ht="14.45">
      <c r="A43" s="53" t="s">
        <v>267</v>
      </c>
      <c r="B43" s="46">
        <v>43200</v>
      </c>
      <c r="C43" s="47">
        <v>0</v>
      </c>
      <c r="D43" s="46">
        <v>0</v>
      </c>
      <c r="E43" s="48">
        <v>1080</v>
      </c>
      <c r="F43" s="48">
        <v>0</v>
      </c>
      <c r="G43" s="48">
        <v>0</v>
      </c>
      <c r="H43" s="49">
        <v>40</v>
      </c>
      <c r="I43" s="47">
        <v>1080</v>
      </c>
      <c r="J43" s="46">
        <v>15200</v>
      </c>
      <c r="K43" s="47">
        <v>477</v>
      </c>
      <c r="L43" s="47">
        <v>0</v>
      </c>
      <c r="M43" s="47">
        <v>477</v>
      </c>
      <c r="N43" s="47">
        <v>0</v>
      </c>
      <c r="O43" s="47">
        <v>0</v>
      </c>
    </row>
    <row r="44" spans="1:15" ht="14.45">
      <c r="A44" s="53" t="s">
        <v>268</v>
      </c>
      <c r="B44" s="46">
        <v>158000</v>
      </c>
      <c r="C44" s="47">
        <v>0</v>
      </c>
      <c r="D44" s="46">
        <v>0</v>
      </c>
      <c r="E44" s="48">
        <v>3950</v>
      </c>
      <c r="F44" s="48">
        <v>0</v>
      </c>
      <c r="G44" s="48">
        <v>0</v>
      </c>
      <c r="H44" s="49">
        <v>40</v>
      </c>
      <c r="I44" s="47">
        <v>3950</v>
      </c>
      <c r="J44" s="46">
        <v>158000</v>
      </c>
      <c r="K44" s="47">
        <v>3969</v>
      </c>
      <c r="L44" s="47">
        <v>16</v>
      </c>
      <c r="M44" s="47">
        <v>3899</v>
      </c>
      <c r="N44" s="47">
        <v>0</v>
      </c>
      <c r="O44" s="47">
        <v>54</v>
      </c>
    </row>
    <row r="45" spans="1:15" ht="14.45">
      <c r="A45" s="53" t="s">
        <v>269</v>
      </c>
      <c r="B45" s="46">
        <v>356000</v>
      </c>
      <c r="C45" s="47">
        <v>3800</v>
      </c>
      <c r="D45" s="46">
        <v>20</v>
      </c>
      <c r="E45" s="48">
        <v>6500</v>
      </c>
      <c r="F45" s="48">
        <v>0</v>
      </c>
      <c r="G45" s="48">
        <v>500</v>
      </c>
      <c r="H45" s="49">
        <v>40</v>
      </c>
      <c r="I45" s="47">
        <v>10800</v>
      </c>
      <c r="J45" s="46">
        <v>300120</v>
      </c>
      <c r="K45" s="47">
        <v>8661</v>
      </c>
      <c r="L45" s="47">
        <v>2316</v>
      </c>
      <c r="M45" s="47">
        <v>0</v>
      </c>
      <c r="N45" s="47">
        <v>5869</v>
      </c>
      <c r="O45" s="47">
        <v>476</v>
      </c>
    </row>
    <row r="46" spans="1:15" ht="14.45">
      <c r="A46" s="53" t="s">
        <v>270</v>
      </c>
      <c r="B46" s="46">
        <v>78480</v>
      </c>
      <c r="C46" s="47">
        <v>0</v>
      </c>
      <c r="D46" s="46">
        <v>0</v>
      </c>
      <c r="E46" s="48">
        <v>1912</v>
      </c>
      <c r="F46" s="48">
        <v>0</v>
      </c>
      <c r="G46" s="48">
        <v>50</v>
      </c>
      <c r="H46" s="49">
        <v>40</v>
      </c>
      <c r="I46" s="47">
        <v>1962</v>
      </c>
      <c r="J46" s="46">
        <v>78480</v>
      </c>
      <c r="K46" s="47">
        <v>2442</v>
      </c>
      <c r="L46" s="47">
        <v>43</v>
      </c>
      <c r="M46" s="47">
        <v>2399</v>
      </c>
      <c r="N46" s="47">
        <v>0</v>
      </c>
      <c r="O46" s="47">
        <v>0</v>
      </c>
    </row>
    <row r="47" spans="1:15" ht="14.45">
      <c r="A47" s="53" t="s">
        <v>271</v>
      </c>
      <c r="B47" s="46">
        <v>90000</v>
      </c>
      <c r="C47" s="47">
        <v>0</v>
      </c>
      <c r="D47" s="46">
        <v>0</v>
      </c>
      <c r="E47" s="48">
        <v>900</v>
      </c>
      <c r="F47" s="48">
        <v>2000</v>
      </c>
      <c r="G47" s="48">
        <v>100</v>
      </c>
      <c r="H47" s="49">
        <v>30</v>
      </c>
      <c r="I47" s="47">
        <v>3000</v>
      </c>
      <c r="J47" s="46">
        <v>66889</v>
      </c>
      <c r="K47" s="47">
        <v>3422</v>
      </c>
      <c r="L47" s="47">
        <v>253</v>
      </c>
      <c r="M47" s="47">
        <v>1826</v>
      </c>
      <c r="N47" s="47">
        <v>1295</v>
      </c>
      <c r="O47" s="47">
        <v>48</v>
      </c>
    </row>
    <row r="48" spans="1:15" ht="14.45">
      <c r="A48" s="53" t="s">
        <v>272</v>
      </c>
      <c r="B48" s="46">
        <v>322400</v>
      </c>
      <c r="C48" s="47">
        <v>20</v>
      </c>
      <c r="D48" s="46">
        <v>20</v>
      </c>
      <c r="E48" s="48">
        <v>8000</v>
      </c>
      <c r="F48" s="48">
        <v>0</v>
      </c>
      <c r="G48" s="48">
        <v>50</v>
      </c>
      <c r="H48" s="49">
        <v>40</v>
      </c>
      <c r="I48" s="47">
        <v>8070</v>
      </c>
      <c r="J48" s="46">
        <v>256680</v>
      </c>
      <c r="K48" s="47">
        <v>6427</v>
      </c>
      <c r="L48" s="47">
        <v>20</v>
      </c>
      <c r="M48" s="47">
        <v>6397</v>
      </c>
      <c r="N48" s="47">
        <v>0</v>
      </c>
      <c r="O48" s="47">
        <v>10</v>
      </c>
    </row>
    <row r="49" spans="1:15" ht="14.45">
      <c r="A49" s="53" t="s">
        <v>273</v>
      </c>
      <c r="B49" s="46">
        <v>80000</v>
      </c>
      <c r="C49" s="47">
        <v>0</v>
      </c>
      <c r="D49" s="46">
        <v>0</v>
      </c>
      <c r="E49" s="48">
        <v>2000</v>
      </c>
      <c r="F49" s="48">
        <v>0</v>
      </c>
      <c r="G49" s="48">
        <v>0</v>
      </c>
      <c r="H49" s="49">
        <v>40</v>
      </c>
      <c r="I49" s="47">
        <v>2000</v>
      </c>
      <c r="J49" s="46">
        <v>79040</v>
      </c>
      <c r="K49" s="47">
        <v>2029</v>
      </c>
      <c r="L49" s="47">
        <v>0</v>
      </c>
      <c r="M49" s="47">
        <v>2029</v>
      </c>
      <c r="N49" s="47">
        <v>0</v>
      </c>
      <c r="O49" s="47">
        <v>0</v>
      </c>
    </row>
    <row r="50" spans="1:15" ht="14.45">
      <c r="A50" s="53" t="s">
        <v>274</v>
      </c>
      <c r="B50" s="46">
        <v>140000</v>
      </c>
      <c r="C50" s="47">
        <v>0</v>
      </c>
      <c r="D50" s="46">
        <v>0</v>
      </c>
      <c r="E50" s="48">
        <v>3500</v>
      </c>
      <c r="F50" s="48">
        <v>0</v>
      </c>
      <c r="G50" s="48">
        <v>0</v>
      </c>
      <c r="H50" s="49">
        <v>40</v>
      </c>
      <c r="I50" s="47">
        <v>3500</v>
      </c>
      <c r="J50" s="46">
        <v>87200</v>
      </c>
      <c r="K50" s="50">
        <v>2180</v>
      </c>
      <c r="L50" s="50">
        <v>732</v>
      </c>
      <c r="M50" s="50">
        <v>1230</v>
      </c>
      <c r="N50" s="50">
        <v>216</v>
      </c>
      <c r="O50" s="50">
        <v>2</v>
      </c>
    </row>
    <row r="51" spans="1:15" ht="14.45">
      <c r="A51" s="53" t="s">
        <v>275</v>
      </c>
      <c r="B51" s="46">
        <v>82000</v>
      </c>
      <c r="C51" s="47">
        <v>400</v>
      </c>
      <c r="D51" s="46">
        <v>20</v>
      </c>
      <c r="E51" s="48">
        <v>1850</v>
      </c>
      <c r="F51" s="48">
        <v>0</v>
      </c>
      <c r="G51" s="48">
        <v>0</v>
      </c>
      <c r="H51" s="49">
        <v>40</v>
      </c>
      <c r="I51" s="47">
        <v>2250</v>
      </c>
      <c r="J51" s="46">
        <v>63360</v>
      </c>
      <c r="K51" s="47">
        <v>1680</v>
      </c>
      <c r="L51" s="47">
        <v>192</v>
      </c>
      <c r="M51" s="47">
        <v>1488</v>
      </c>
      <c r="N51" s="47">
        <v>0</v>
      </c>
      <c r="O51" s="47">
        <v>0</v>
      </c>
    </row>
    <row r="52" spans="1:15" ht="14.45">
      <c r="A52" s="53" t="s">
        <v>276</v>
      </c>
      <c r="B52" s="46">
        <v>480000</v>
      </c>
      <c r="C52" s="47">
        <v>0</v>
      </c>
      <c r="D52" s="46">
        <v>0</v>
      </c>
      <c r="E52" s="48">
        <v>11000</v>
      </c>
      <c r="F52" s="48">
        <v>0</v>
      </c>
      <c r="G52" s="48">
        <v>1000</v>
      </c>
      <c r="H52" s="49">
        <v>40</v>
      </c>
      <c r="I52" s="47">
        <v>12000</v>
      </c>
      <c r="J52" s="46">
        <v>454400</v>
      </c>
      <c r="K52" s="47">
        <v>11360</v>
      </c>
      <c r="L52" s="47">
        <v>0</v>
      </c>
      <c r="M52" s="47">
        <v>10360</v>
      </c>
      <c r="N52" s="47">
        <v>0</v>
      </c>
      <c r="O52" s="47">
        <v>1000</v>
      </c>
    </row>
    <row r="53" spans="1:15" ht="14.45">
      <c r="A53" s="53" t="s">
        <v>277</v>
      </c>
      <c r="B53" s="46">
        <v>61120</v>
      </c>
      <c r="C53" s="47">
        <v>100</v>
      </c>
      <c r="D53" s="46">
        <v>20</v>
      </c>
      <c r="E53" s="48">
        <v>1300</v>
      </c>
      <c r="F53" s="48">
        <v>0</v>
      </c>
      <c r="G53" s="48">
        <v>178</v>
      </c>
      <c r="H53" s="49">
        <v>40</v>
      </c>
      <c r="I53" s="47">
        <v>1578</v>
      </c>
      <c r="J53" s="46">
        <v>47280</v>
      </c>
      <c r="K53" s="47">
        <v>1232</v>
      </c>
      <c r="L53" s="47">
        <v>100</v>
      </c>
      <c r="M53" s="47">
        <v>958</v>
      </c>
      <c r="N53" s="47">
        <v>0</v>
      </c>
      <c r="O53" s="47">
        <v>174</v>
      </c>
    </row>
    <row r="54" spans="1:15" ht="14.45">
      <c r="A54" s="53" t="s">
        <v>278</v>
      </c>
      <c r="B54" s="46">
        <v>76000</v>
      </c>
      <c r="C54" s="47">
        <v>0</v>
      </c>
      <c r="D54" s="46">
        <v>0</v>
      </c>
      <c r="E54" s="48">
        <v>1750</v>
      </c>
      <c r="F54" s="48">
        <v>0</v>
      </c>
      <c r="G54" s="48">
        <v>150</v>
      </c>
      <c r="H54" s="49">
        <v>40</v>
      </c>
      <c r="I54" s="47">
        <v>1900</v>
      </c>
      <c r="J54" s="46">
        <v>47720</v>
      </c>
      <c r="K54" s="47">
        <v>1211</v>
      </c>
      <c r="L54" s="47">
        <v>0</v>
      </c>
      <c r="M54" s="47">
        <v>1200</v>
      </c>
      <c r="N54" s="47">
        <v>1</v>
      </c>
      <c r="O54" s="47">
        <v>10</v>
      </c>
    </row>
    <row r="55" spans="1:15" ht="14.45">
      <c r="A55" s="53" t="s">
        <v>279</v>
      </c>
      <c r="B55" s="46">
        <v>100000</v>
      </c>
      <c r="C55" s="47">
        <v>0</v>
      </c>
      <c r="D55" s="46">
        <v>0</v>
      </c>
      <c r="E55" s="48">
        <v>2500</v>
      </c>
      <c r="F55" s="48">
        <v>0</v>
      </c>
      <c r="G55" s="48">
        <v>0</v>
      </c>
      <c r="H55" s="49">
        <v>40</v>
      </c>
      <c r="I55" s="47">
        <v>2500</v>
      </c>
      <c r="J55" s="46">
        <v>37160</v>
      </c>
      <c r="K55" s="47">
        <v>1081</v>
      </c>
      <c r="L55" s="47">
        <v>0</v>
      </c>
      <c r="M55" s="47">
        <v>1081</v>
      </c>
      <c r="N55" s="47">
        <v>0</v>
      </c>
      <c r="O55" s="47">
        <v>0</v>
      </c>
    </row>
    <row r="56" spans="1:15" ht="14.45">
      <c r="A56" s="53" t="s">
        <v>280</v>
      </c>
      <c r="B56" s="46">
        <v>40635</v>
      </c>
      <c r="C56" s="47">
        <v>0</v>
      </c>
      <c r="D56" s="46">
        <v>0</v>
      </c>
      <c r="E56" s="48">
        <v>1080</v>
      </c>
      <c r="F56" s="48">
        <v>0</v>
      </c>
      <c r="G56" s="48">
        <v>81</v>
      </c>
      <c r="H56" s="49">
        <v>35</v>
      </c>
      <c r="I56" s="47">
        <v>1161</v>
      </c>
      <c r="J56" s="46">
        <v>40635</v>
      </c>
      <c r="K56" s="47">
        <v>1161</v>
      </c>
      <c r="L56" s="47">
        <v>79</v>
      </c>
      <c r="M56" s="47">
        <v>1001</v>
      </c>
      <c r="N56" s="47">
        <v>0</v>
      </c>
      <c r="O56" s="47">
        <v>81</v>
      </c>
    </row>
    <row r="57" spans="1:15" ht="14.45">
      <c r="A57" s="53" t="s">
        <v>281</v>
      </c>
      <c r="B57" s="46">
        <v>110000</v>
      </c>
      <c r="C57" s="47">
        <v>2500</v>
      </c>
      <c r="D57" s="46">
        <v>20</v>
      </c>
      <c r="E57" s="48">
        <v>0</v>
      </c>
      <c r="F57" s="48">
        <v>1500</v>
      </c>
      <c r="G57" s="48">
        <v>0</v>
      </c>
      <c r="H57" s="49">
        <v>40</v>
      </c>
      <c r="I57" s="47">
        <v>4000</v>
      </c>
      <c r="J57" s="46">
        <v>43460</v>
      </c>
      <c r="K57" s="47">
        <v>1495</v>
      </c>
      <c r="L57" s="47">
        <v>817</v>
      </c>
      <c r="M57" s="47">
        <v>237</v>
      </c>
      <c r="N57" s="47">
        <v>441</v>
      </c>
      <c r="O57" s="47">
        <v>0</v>
      </c>
    </row>
    <row r="58" spans="1:15" ht="14.45">
      <c r="A58" s="53" t="s">
        <v>282</v>
      </c>
      <c r="B58" s="46">
        <v>212760</v>
      </c>
      <c r="C58" s="47">
        <v>0</v>
      </c>
      <c r="D58" s="46">
        <v>0</v>
      </c>
      <c r="E58" s="48">
        <v>5319</v>
      </c>
      <c r="F58" s="48">
        <v>0</v>
      </c>
      <c r="G58" s="48">
        <v>0</v>
      </c>
      <c r="H58" s="49">
        <v>40</v>
      </c>
      <c r="I58" s="47">
        <v>5319</v>
      </c>
      <c r="J58" s="46">
        <v>180160</v>
      </c>
      <c r="K58" s="47">
        <v>4504</v>
      </c>
      <c r="L58" s="47">
        <v>21</v>
      </c>
      <c r="M58" s="47">
        <v>4483</v>
      </c>
      <c r="N58" s="47">
        <v>0</v>
      </c>
      <c r="O58" s="47">
        <v>0</v>
      </c>
    </row>
    <row r="59" spans="1:15" ht="14.45">
      <c r="A59" s="53" t="s">
        <v>283</v>
      </c>
      <c r="B59" s="46">
        <v>97280</v>
      </c>
      <c r="C59" s="47">
        <v>0</v>
      </c>
      <c r="D59" s="46">
        <v>0</v>
      </c>
      <c r="E59" s="48">
        <v>2432</v>
      </c>
      <c r="F59" s="51">
        <v>0</v>
      </c>
      <c r="G59" s="51">
        <v>0</v>
      </c>
      <c r="H59" s="52">
        <v>40</v>
      </c>
      <c r="I59" s="47">
        <v>2432</v>
      </c>
      <c r="J59" s="46">
        <v>94280</v>
      </c>
      <c r="K59" s="47">
        <v>2370</v>
      </c>
      <c r="L59" s="47">
        <v>14</v>
      </c>
      <c r="M59" s="47">
        <v>2327</v>
      </c>
      <c r="N59" s="47">
        <v>29</v>
      </c>
      <c r="O59" s="47">
        <v>0</v>
      </c>
    </row>
    <row r="60" spans="1:15" ht="14.45">
      <c r="A60" s="53" t="s">
        <v>284</v>
      </c>
      <c r="B60" s="46">
        <v>134720</v>
      </c>
      <c r="C60" s="47">
        <v>1576</v>
      </c>
      <c r="D60" s="46">
        <v>20</v>
      </c>
      <c r="E60" s="48">
        <v>750</v>
      </c>
      <c r="F60" s="48">
        <v>1650</v>
      </c>
      <c r="G60" s="48">
        <v>180</v>
      </c>
      <c r="H60" s="49">
        <v>40</v>
      </c>
      <c r="I60" s="47">
        <v>4156</v>
      </c>
      <c r="J60" s="46">
        <v>91320</v>
      </c>
      <c r="K60" s="47">
        <v>2815</v>
      </c>
      <c r="L60" s="47">
        <v>1063</v>
      </c>
      <c r="M60" s="47">
        <v>788</v>
      </c>
      <c r="N60" s="47">
        <v>897</v>
      </c>
      <c r="O60" s="47">
        <v>67</v>
      </c>
    </row>
    <row r="61" spans="1:15" ht="14.45">
      <c r="A61" s="53" t="s">
        <v>285</v>
      </c>
      <c r="B61" s="46">
        <v>32000</v>
      </c>
      <c r="C61" s="47">
        <v>0</v>
      </c>
      <c r="D61" s="46">
        <v>0</v>
      </c>
      <c r="E61" s="48">
        <v>800</v>
      </c>
      <c r="F61" s="48">
        <v>0</v>
      </c>
      <c r="G61" s="48">
        <v>0</v>
      </c>
      <c r="H61" s="49">
        <v>40</v>
      </c>
      <c r="I61" s="47">
        <v>800</v>
      </c>
      <c r="J61" s="46">
        <v>21040</v>
      </c>
      <c r="K61" s="47">
        <v>526</v>
      </c>
      <c r="L61" s="47">
        <v>0</v>
      </c>
      <c r="M61" s="47">
        <v>20</v>
      </c>
      <c r="N61" s="47">
        <v>506</v>
      </c>
      <c r="O61" s="47">
        <v>0</v>
      </c>
    </row>
    <row r="62" spans="1:15" ht="14.45">
      <c r="A62" s="53" t="s">
        <v>286</v>
      </c>
      <c r="B62" s="46">
        <v>140000</v>
      </c>
      <c r="C62" s="47">
        <v>1800</v>
      </c>
      <c r="D62" s="46">
        <v>20</v>
      </c>
      <c r="E62" s="48">
        <v>0</v>
      </c>
      <c r="F62" s="48">
        <v>2600</v>
      </c>
      <c r="G62" s="48">
        <v>0</v>
      </c>
      <c r="H62" s="49">
        <v>40</v>
      </c>
      <c r="I62" s="47">
        <v>4400</v>
      </c>
      <c r="J62" s="46">
        <v>131840</v>
      </c>
      <c r="K62" s="47">
        <v>4545</v>
      </c>
      <c r="L62" s="47">
        <v>1803</v>
      </c>
      <c r="M62" s="47">
        <v>0</v>
      </c>
      <c r="N62" s="47">
        <v>2742</v>
      </c>
      <c r="O62" s="47">
        <v>0</v>
      </c>
    </row>
    <row r="63" spans="1:15" ht="14.45">
      <c r="A63" s="53" t="s">
        <v>287</v>
      </c>
      <c r="B63" s="46">
        <v>102960</v>
      </c>
      <c r="C63" s="47">
        <v>100</v>
      </c>
      <c r="D63" s="46">
        <v>20</v>
      </c>
      <c r="E63" s="48">
        <v>2524</v>
      </c>
      <c r="F63" s="48">
        <v>0</v>
      </c>
      <c r="G63" s="48">
        <v>0</v>
      </c>
      <c r="H63" s="49">
        <v>40</v>
      </c>
      <c r="I63" s="47">
        <v>2624</v>
      </c>
      <c r="J63" s="46">
        <v>90986</v>
      </c>
      <c r="K63" s="47">
        <v>2624</v>
      </c>
      <c r="L63" s="47">
        <v>18</v>
      </c>
      <c r="M63" s="47">
        <v>2606</v>
      </c>
      <c r="N63" s="47">
        <v>0</v>
      </c>
      <c r="O63" s="47">
        <v>0</v>
      </c>
    </row>
    <row r="64" spans="1:15" ht="14.45">
      <c r="A64" s="53" t="s">
        <v>288</v>
      </c>
      <c r="B64" s="46">
        <v>10000</v>
      </c>
      <c r="C64" s="47">
        <v>0</v>
      </c>
      <c r="D64" s="46">
        <v>0</v>
      </c>
      <c r="E64" s="48">
        <v>250</v>
      </c>
      <c r="F64" s="48">
        <v>0</v>
      </c>
      <c r="G64" s="48">
        <v>0</v>
      </c>
      <c r="H64" s="49">
        <v>40</v>
      </c>
      <c r="I64" s="47">
        <v>250</v>
      </c>
      <c r="J64" s="46">
        <v>6560</v>
      </c>
      <c r="K64" s="47">
        <v>164</v>
      </c>
      <c r="L64" s="47">
        <v>0</v>
      </c>
      <c r="M64" s="47">
        <v>164</v>
      </c>
      <c r="N64" s="47">
        <v>0</v>
      </c>
      <c r="O64" s="47">
        <v>0</v>
      </c>
    </row>
    <row r="65" spans="1:15" ht="14.45">
      <c r="A65" s="53" t="s">
        <v>289</v>
      </c>
      <c r="B65" s="46">
        <v>54600</v>
      </c>
      <c r="C65" s="47">
        <v>0</v>
      </c>
      <c r="D65" s="46">
        <v>0</v>
      </c>
      <c r="E65" s="48">
        <v>1400</v>
      </c>
      <c r="F65" s="48">
        <v>0</v>
      </c>
      <c r="G65" s="48">
        <v>0</v>
      </c>
      <c r="H65" s="49">
        <v>39</v>
      </c>
      <c r="I65" s="47">
        <v>1400</v>
      </c>
      <c r="J65" s="46">
        <v>52221</v>
      </c>
      <c r="K65" s="47">
        <v>1339</v>
      </c>
      <c r="L65" s="47">
        <v>0</v>
      </c>
      <c r="M65" s="47">
        <v>1339</v>
      </c>
      <c r="N65" s="47">
        <v>0</v>
      </c>
      <c r="O65" s="47">
        <v>0</v>
      </c>
    </row>
    <row r="66" spans="1:15" ht="14.45">
      <c r="A66" s="53" t="s">
        <v>290</v>
      </c>
      <c r="B66" s="46">
        <v>160000</v>
      </c>
      <c r="C66" s="47">
        <v>0</v>
      </c>
      <c r="D66" s="46">
        <v>0</v>
      </c>
      <c r="E66" s="48">
        <v>2500</v>
      </c>
      <c r="F66" s="48">
        <v>0</v>
      </c>
      <c r="G66" s="48">
        <v>1500</v>
      </c>
      <c r="H66" s="49">
        <v>40</v>
      </c>
      <c r="I66" s="47">
        <v>4000</v>
      </c>
      <c r="J66" s="46">
        <v>146680</v>
      </c>
      <c r="K66" s="47">
        <v>3667</v>
      </c>
      <c r="L66" s="47">
        <v>24</v>
      </c>
      <c r="M66" s="47">
        <v>3145</v>
      </c>
      <c r="N66" s="47">
        <v>157</v>
      </c>
      <c r="O66" s="47">
        <v>341</v>
      </c>
    </row>
    <row r="67" spans="1:15" ht="14.45">
      <c r="A67" s="53" t="s">
        <v>215</v>
      </c>
      <c r="B67" s="46">
        <v>16000</v>
      </c>
      <c r="C67" s="47">
        <v>0</v>
      </c>
      <c r="D67" s="46">
        <v>0</v>
      </c>
      <c r="E67" s="48">
        <v>400</v>
      </c>
      <c r="F67" s="48">
        <v>0</v>
      </c>
      <c r="G67" s="48">
        <v>0</v>
      </c>
      <c r="H67" s="49">
        <v>40</v>
      </c>
      <c r="I67" s="47">
        <v>400</v>
      </c>
      <c r="J67" s="46">
        <v>16000</v>
      </c>
      <c r="K67" s="47">
        <v>404</v>
      </c>
      <c r="L67" s="47">
        <v>0</v>
      </c>
      <c r="M67" s="47">
        <v>404</v>
      </c>
      <c r="N67" s="47">
        <v>0</v>
      </c>
      <c r="O67" s="47">
        <v>0</v>
      </c>
    </row>
    <row r="68" spans="1:15" ht="14.45">
      <c r="A68" s="53" t="s">
        <v>291</v>
      </c>
      <c r="B68" s="46">
        <v>72000</v>
      </c>
      <c r="C68" s="47">
        <v>0</v>
      </c>
      <c r="D68" s="46">
        <v>0</v>
      </c>
      <c r="E68" s="48">
        <v>1180</v>
      </c>
      <c r="F68" s="48">
        <v>600</v>
      </c>
      <c r="G68" s="48">
        <v>20</v>
      </c>
      <c r="H68" s="49">
        <v>40</v>
      </c>
      <c r="I68" s="47">
        <v>1800</v>
      </c>
      <c r="J68" s="46">
        <v>68200</v>
      </c>
      <c r="K68" s="47">
        <v>1701</v>
      </c>
      <c r="L68" s="47">
        <v>0</v>
      </c>
      <c r="M68" s="47">
        <v>918</v>
      </c>
      <c r="N68" s="47">
        <v>764</v>
      </c>
      <c r="O68" s="47">
        <v>19</v>
      </c>
    </row>
    <row r="69" spans="1:15" ht="14.45">
      <c r="A69" s="53" t="s">
        <v>292</v>
      </c>
      <c r="B69" s="46">
        <v>40000</v>
      </c>
      <c r="C69" s="47">
        <v>0</v>
      </c>
      <c r="D69" s="46">
        <v>0</v>
      </c>
      <c r="E69" s="48">
        <v>800</v>
      </c>
      <c r="F69" s="48">
        <v>0</v>
      </c>
      <c r="G69" s="48">
        <v>200</v>
      </c>
      <c r="H69" s="49">
        <v>40</v>
      </c>
      <c r="I69" s="47">
        <v>1000</v>
      </c>
      <c r="J69" s="46">
        <v>34480</v>
      </c>
      <c r="K69" s="47">
        <v>890</v>
      </c>
      <c r="L69" s="47">
        <v>43</v>
      </c>
      <c r="M69" s="47">
        <v>363</v>
      </c>
      <c r="N69" s="47">
        <v>337</v>
      </c>
      <c r="O69" s="47">
        <v>147</v>
      </c>
    </row>
    <row r="70" spans="1:15" ht="14.45">
      <c r="A70" s="53" t="s">
        <v>293</v>
      </c>
      <c r="B70" s="46">
        <v>56000</v>
      </c>
      <c r="C70" s="47">
        <v>300</v>
      </c>
      <c r="D70" s="46">
        <v>20</v>
      </c>
      <c r="E70" s="48">
        <v>1250</v>
      </c>
      <c r="F70" s="48">
        <v>0</v>
      </c>
      <c r="G70" s="48">
        <v>0</v>
      </c>
      <c r="H70" s="49">
        <v>40</v>
      </c>
      <c r="I70" s="47">
        <v>1550</v>
      </c>
      <c r="J70" s="46">
        <v>38720</v>
      </c>
      <c r="K70" s="47">
        <v>1125</v>
      </c>
      <c r="L70" s="47">
        <v>312</v>
      </c>
      <c r="M70" s="47">
        <v>813</v>
      </c>
      <c r="N70" s="47">
        <v>0</v>
      </c>
      <c r="O70" s="47">
        <v>0</v>
      </c>
    </row>
    <row r="71" spans="1:15" ht="14.45">
      <c r="A71" s="53" t="s">
        <v>294</v>
      </c>
      <c r="B71" s="46">
        <v>80000</v>
      </c>
      <c r="C71" s="47">
        <v>0</v>
      </c>
      <c r="D71" s="46">
        <v>0</v>
      </c>
      <c r="E71" s="48">
        <v>1950</v>
      </c>
      <c r="F71" s="48">
        <v>0</v>
      </c>
      <c r="G71" s="48">
        <v>50</v>
      </c>
      <c r="H71" s="49">
        <v>40</v>
      </c>
      <c r="I71" s="47">
        <v>2000</v>
      </c>
      <c r="J71" s="46">
        <v>61575.5</v>
      </c>
      <c r="K71" s="47">
        <v>2027</v>
      </c>
      <c r="L71" s="47">
        <v>417</v>
      </c>
      <c r="M71" s="47">
        <v>1470</v>
      </c>
      <c r="N71" s="47">
        <v>140</v>
      </c>
      <c r="O71" s="47">
        <v>0</v>
      </c>
    </row>
    <row r="72" spans="1:15" ht="14.45">
      <c r="A72" s="53" t="s">
        <v>295</v>
      </c>
      <c r="B72" s="46">
        <v>68000</v>
      </c>
      <c r="C72" s="47">
        <v>0</v>
      </c>
      <c r="D72" s="46">
        <v>0</v>
      </c>
      <c r="E72" s="48">
        <v>0</v>
      </c>
      <c r="F72" s="48">
        <v>1600</v>
      </c>
      <c r="G72" s="48">
        <v>100</v>
      </c>
      <c r="H72" s="49">
        <v>40</v>
      </c>
      <c r="I72" s="47">
        <v>1700</v>
      </c>
      <c r="J72" s="46">
        <v>47320</v>
      </c>
      <c r="K72" s="47">
        <v>1183</v>
      </c>
      <c r="L72" s="47">
        <v>1</v>
      </c>
      <c r="M72" s="47">
        <v>1182</v>
      </c>
      <c r="N72" s="47">
        <v>0</v>
      </c>
      <c r="O72" s="47">
        <v>0</v>
      </c>
    </row>
    <row r="73" spans="1:15" ht="14.45">
      <c r="A73" s="53" t="s">
        <v>296</v>
      </c>
      <c r="B73" s="46">
        <v>15800</v>
      </c>
      <c r="C73" s="47">
        <v>30</v>
      </c>
      <c r="D73" s="46">
        <v>20</v>
      </c>
      <c r="E73" s="48">
        <v>350</v>
      </c>
      <c r="F73" s="48">
        <v>0</v>
      </c>
      <c r="G73" s="48">
        <v>30</v>
      </c>
      <c r="H73" s="49">
        <v>40</v>
      </c>
      <c r="I73" s="47">
        <v>410</v>
      </c>
      <c r="J73" s="46">
        <v>14920</v>
      </c>
      <c r="K73" s="47">
        <v>412</v>
      </c>
      <c r="L73" s="47">
        <v>30</v>
      </c>
      <c r="M73" s="47">
        <v>352</v>
      </c>
      <c r="N73" s="47">
        <v>0</v>
      </c>
      <c r="O73" s="47">
        <v>30</v>
      </c>
    </row>
    <row r="74" spans="1:15" ht="14.45">
      <c r="A74" s="53" t="s">
        <v>297</v>
      </c>
      <c r="B74" s="46">
        <v>60000</v>
      </c>
      <c r="C74" s="47">
        <v>0</v>
      </c>
      <c r="D74" s="46">
        <v>20</v>
      </c>
      <c r="E74" s="48">
        <v>1400</v>
      </c>
      <c r="F74" s="48">
        <v>0</v>
      </c>
      <c r="G74" s="48">
        <v>100</v>
      </c>
      <c r="H74" s="49">
        <v>40</v>
      </c>
      <c r="I74" s="47">
        <v>1500</v>
      </c>
      <c r="J74" s="46">
        <v>58000</v>
      </c>
      <c r="K74" s="47">
        <v>1450</v>
      </c>
      <c r="L74" s="47">
        <v>0</v>
      </c>
      <c r="M74" s="47">
        <v>1446</v>
      </c>
      <c r="N74" s="47">
        <v>0</v>
      </c>
      <c r="O74" s="47">
        <v>4</v>
      </c>
    </row>
    <row r="75" spans="1:15" ht="14.45">
      <c r="A75" s="53" t="s">
        <v>298</v>
      </c>
      <c r="B75" s="46">
        <v>40000</v>
      </c>
      <c r="C75" s="47">
        <v>710</v>
      </c>
      <c r="D75" s="46">
        <v>20</v>
      </c>
      <c r="E75" s="48">
        <v>645</v>
      </c>
      <c r="F75" s="48">
        <v>0</v>
      </c>
      <c r="G75" s="48">
        <v>0</v>
      </c>
      <c r="H75" s="49">
        <v>40</v>
      </c>
      <c r="I75" s="47">
        <v>1355</v>
      </c>
      <c r="J75" s="46">
        <v>30680</v>
      </c>
      <c r="K75" s="47">
        <v>1120</v>
      </c>
      <c r="L75" s="47">
        <v>0</v>
      </c>
      <c r="M75" s="47">
        <v>1120</v>
      </c>
      <c r="N75" s="47">
        <v>0</v>
      </c>
      <c r="O75" s="47">
        <v>0</v>
      </c>
    </row>
    <row r="76" spans="1:15" ht="14.45">
      <c r="A76" s="53" t="s">
        <v>299</v>
      </c>
      <c r="B76" s="46">
        <v>80000</v>
      </c>
      <c r="C76" s="47">
        <v>0</v>
      </c>
      <c r="D76" s="46">
        <v>0</v>
      </c>
      <c r="E76" s="48">
        <v>0</v>
      </c>
      <c r="F76" s="48">
        <v>2000</v>
      </c>
      <c r="G76" s="48">
        <v>0</v>
      </c>
      <c r="H76" s="49">
        <v>40</v>
      </c>
      <c r="I76" s="47">
        <v>2000</v>
      </c>
      <c r="J76" s="46">
        <v>69400</v>
      </c>
      <c r="K76" s="47">
        <v>1735</v>
      </c>
      <c r="L76" s="47">
        <v>25</v>
      </c>
      <c r="M76" s="47">
        <v>1710</v>
      </c>
      <c r="N76" s="47">
        <v>0</v>
      </c>
      <c r="O76" s="47">
        <v>0</v>
      </c>
    </row>
    <row r="77" spans="1:15" ht="14.45">
      <c r="A77" s="53" t="s">
        <v>300</v>
      </c>
      <c r="B77" s="46">
        <v>110000</v>
      </c>
      <c r="C77" s="47">
        <v>500</v>
      </c>
      <c r="D77" s="46">
        <v>20</v>
      </c>
      <c r="E77" s="48">
        <v>2100</v>
      </c>
      <c r="F77" s="48">
        <v>0</v>
      </c>
      <c r="G77" s="48">
        <v>150</v>
      </c>
      <c r="H77" s="49">
        <v>40</v>
      </c>
      <c r="I77" s="47">
        <v>2750</v>
      </c>
      <c r="J77" s="46">
        <v>101660</v>
      </c>
      <c r="K77" s="47">
        <v>2954</v>
      </c>
      <c r="L77" s="47">
        <v>824</v>
      </c>
      <c r="M77" s="47">
        <v>2065</v>
      </c>
      <c r="N77" s="47">
        <v>0</v>
      </c>
      <c r="O77" s="47">
        <v>65</v>
      </c>
    </row>
    <row r="78" spans="1:15" ht="14.45">
      <c r="A78" s="53" t="s">
        <v>301</v>
      </c>
      <c r="B78" s="46">
        <v>25480</v>
      </c>
      <c r="C78" s="47">
        <v>0</v>
      </c>
      <c r="D78" s="46">
        <v>0</v>
      </c>
      <c r="E78" s="48">
        <v>637</v>
      </c>
      <c r="F78" s="48">
        <v>0</v>
      </c>
      <c r="G78" s="48">
        <v>0</v>
      </c>
      <c r="H78" s="49">
        <v>40</v>
      </c>
      <c r="I78" s="47">
        <v>637</v>
      </c>
      <c r="J78" s="46">
        <v>21880</v>
      </c>
      <c r="K78" s="47">
        <v>547</v>
      </c>
      <c r="L78" s="47">
        <v>60</v>
      </c>
      <c r="M78" s="47">
        <v>487</v>
      </c>
      <c r="N78" s="47">
        <v>0</v>
      </c>
      <c r="O78" s="47">
        <v>0</v>
      </c>
    </row>
    <row r="79" spans="1:15" ht="14.45">
      <c r="A79" s="53" t="s">
        <v>302</v>
      </c>
      <c r="B79" s="46">
        <v>122860</v>
      </c>
      <c r="C79" s="47">
        <v>1693</v>
      </c>
      <c r="D79" s="46">
        <v>20</v>
      </c>
      <c r="E79" s="48">
        <v>2125</v>
      </c>
      <c r="F79" s="48">
        <v>0</v>
      </c>
      <c r="G79" s="48">
        <v>100</v>
      </c>
      <c r="H79" s="49">
        <v>40</v>
      </c>
      <c r="I79" s="47">
        <v>3918</v>
      </c>
      <c r="J79" s="46">
        <v>122860</v>
      </c>
      <c r="K79" s="47">
        <v>5087</v>
      </c>
      <c r="L79" s="47">
        <v>2250</v>
      </c>
      <c r="M79" s="47">
        <v>2572</v>
      </c>
      <c r="N79" s="47">
        <v>0</v>
      </c>
      <c r="O79" s="47">
        <v>265</v>
      </c>
    </row>
    <row r="80" spans="1:15" ht="14.45">
      <c r="A80" s="53" t="s">
        <v>303</v>
      </c>
      <c r="B80" s="46">
        <v>84000</v>
      </c>
      <c r="C80" s="47">
        <v>0</v>
      </c>
      <c r="D80" s="46">
        <v>0</v>
      </c>
      <c r="E80" s="48">
        <v>2100</v>
      </c>
      <c r="F80" s="48">
        <v>0</v>
      </c>
      <c r="G80" s="48">
        <v>0</v>
      </c>
      <c r="H80" s="49">
        <v>40</v>
      </c>
      <c r="I80" s="47">
        <v>2100</v>
      </c>
      <c r="J80" s="46">
        <v>74200</v>
      </c>
      <c r="K80" s="47">
        <v>1856</v>
      </c>
      <c r="L80" s="47">
        <v>219</v>
      </c>
      <c r="M80" s="47">
        <v>1637</v>
      </c>
      <c r="N80" s="47">
        <v>0</v>
      </c>
      <c r="O80" s="47">
        <v>0</v>
      </c>
    </row>
    <row r="81" spans="1:15" ht="14.45">
      <c r="A81" s="53" t="s">
        <v>304</v>
      </c>
      <c r="B81" s="46">
        <v>54000</v>
      </c>
      <c r="C81" s="47">
        <v>400</v>
      </c>
      <c r="D81" s="46">
        <v>20</v>
      </c>
      <c r="E81" s="48">
        <v>950</v>
      </c>
      <c r="F81" s="48">
        <v>0</v>
      </c>
      <c r="G81" s="48">
        <v>200</v>
      </c>
      <c r="H81" s="49">
        <v>40</v>
      </c>
      <c r="I81" s="47">
        <v>1550</v>
      </c>
      <c r="J81" s="46">
        <v>54000</v>
      </c>
      <c r="K81" s="47">
        <v>1550</v>
      </c>
      <c r="L81" s="47">
        <v>400</v>
      </c>
      <c r="M81" s="47">
        <v>1026</v>
      </c>
      <c r="N81" s="47">
        <v>0</v>
      </c>
      <c r="O81" s="47">
        <v>124</v>
      </c>
    </row>
    <row r="82" spans="1:15" ht="14.45">
      <c r="A82" s="53" t="s">
        <v>305</v>
      </c>
      <c r="B82" s="46">
        <v>100800</v>
      </c>
      <c r="C82" s="47">
        <v>0</v>
      </c>
      <c r="D82" s="46">
        <v>0</v>
      </c>
      <c r="E82" s="48">
        <v>0</v>
      </c>
      <c r="F82" s="48">
        <v>2520</v>
      </c>
      <c r="G82" s="48">
        <v>0</v>
      </c>
      <c r="H82" s="49">
        <v>40</v>
      </c>
      <c r="I82" s="47">
        <v>2520</v>
      </c>
      <c r="J82" s="46">
        <v>97360</v>
      </c>
      <c r="K82" s="47">
        <v>2458</v>
      </c>
      <c r="L82" s="47">
        <v>0</v>
      </c>
      <c r="M82" s="47">
        <v>1028</v>
      </c>
      <c r="N82" s="47">
        <v>1430</v>
      </c>
      <c r="O82" s="47">
        <v>0</v>
      </c>
    </row>
    <row r="83" spans="1:15" ht="14.45">
      <c r="A83" s="53" t="s">
        <v>306</v>
      </c>
      <c r="B83" s="46">
        <v>66158.100000000006</v>
      </c>
      <c r="C83" s="47">
        <v>0</v>
      </c>
      <c r="D83" s="46">
        <v>0</v>
      </c>
      <c r="E83" s="48">
        <v>2190</v>
      </c>
      <c r="F83" s="48">
        <v>0</v>
      </c>
      <c r="G83" s="48">
        <v>100</v>
      </c>
      <c r="H83" s="49">
        <v>28.89</v>
      </c>
      <c r="I83" s="47">
        <v>2290</v>
      </c>
      <c r="J83" s="46">
        <v>40523.009999999995</v>
      </c>
      <c r="K83" s="47">
        <v>1189</v>
      </c>
      <c r="L83" s="47">
        <v>61</v>
      </c>
      <c r="M83" s="47">
        <v>1097</v>
      </c>
      <c r="N83" s="47">
        <v>31</v>
      </c>
      <c r="O83" s="47">
        <v>0</v>
      </c>
    </row>
    <row r="84" spans="1:15" ht="14.45">
      <c r="A84" s="53" t="s">
        <v>307</v>
      </c>
      <c r="B84" s="46">
        <v>115160</v>
      </c>
      <c r="C84" s="47">
        <v>2024</v>
      </c>
      <c r="D84" s="46">
        <v>20</v>
      </c>
      <c r="E84" s="48">
        <v>1696</v>
      </c>
      <c r="F84" s="48">
        <v>0</v>
      </c>
      <c r="G84" s="48">
        <v>40</v>
      </c>
      <c r="H84" s="49">
        <v>40</v>
      </c>
      <c r="I84" s="47">
        <v>3760</v>
      </c>
      <c r="J84" s="46">
        <v>107440</v>
      </c>
      <c r="K84" s="47">
        <v>3653</v>
      </c>
      <c r="L84" s="47">
        <v>1934</v>
      </c>
      <c r="M84" s="47">
        <v>1673</v>
      </c>
      <c r="N84" s="47">
        <v>0</v>
      </c>
      <c r="O84" s="47">
        <v>46</v>
      </c>
    </row>
    <row r="85" spans="1:15" ht="14.45">
      <c r="A85" s="53" t="s">
        <v>308</v>
      </c>
      <c r="B85" s="46">
        <v>540000</v>
      </c>
      <c r="C85" s="47">
        <v>0</v>
      </c>
      <c r="D85" s="46">
        <v>20</v>
      </c>
      <c r="E85" s="48">
        <v>8415</v>
      </c>
      <c r="F85" s="48">
        <v>2265</v>
      </c>
      <c r="G85" s="48">
        <v>320</v>
      </c>
      <c r="H85" s="49">
        <v>40</v>
      </c>
      <c r="I85" s="47">
        <v>11000</v>
      </c>
      <c r="J85" s="46">
        <v>429200</v>
      </c>
      <c r="K85" s="47">
        <v>13054</v>
      </c>
      <c r="L85" s="47">
        <v>4532</v>
      </c>
      <c r="M85" s="47">
        <v>0</v>
      </c>
      <c r="N85" s="47">
        <v>7999</v>
      </c>
      <c r="O85" s="47">
        <v>523</v>
      </c>
    </row>
    <row r="86" spans="1:15" ht="14.45">
      <c r="A86" s="53" t="s">
        <v>309</v>
      </c>
      <c r="B86" s="46">
        <v>78000</v>
      </c>
      <c r="C86" s="47">
        <v>0</v>
      </c>
      <c r="D86" s="46">
        <v>0</v>
      </c>
      <c r="E86" s="48">
        <v>1700</v>
      </c>
      <c r="F86" s="48">
        <v>0</v>
      </c>
      <c r="G86" s="48">
        <v>250</v>
      </c>
      <c r="H86" s="49">
        <v>40</v>
      </c>
      <c r="I86" s="47">
        <v>1950</v>
      </c>
      <c r="J86" s="46">
        <v>73680</v>
      </c>
      <c r="K86" s="47">
        <v>2635</v>
      </c>
      <c r="L86" s="47">
        <v>0</v>
      </c>
      <c r="M86" s="47">
        <v>518</v>
      </c>
      <c r="N86" s="47">
        <v>2087</v>
      </c>
      <c r="O86" s="47">
        <v>30</v>
      </c>
    </row>
    <row r="87" spans="1:15" ht="14.45">
      <c r="A87" s="53" t="s">
        <v>310</v>
      </c>
      <c r="B87" s="46">
        <v>76000</v>
      </c>
      <c r="C87" s="47">
        <v>0</v>
      </c>
      <c r="D87" s="46">
        <v>0</v>
      </c>
      <c r="E87" s="48">
        <v>0</v>
      </c>
      <c r="F87" s="48">
        <v>1500</v>
      </c>
      <c r="G87" s="48">
        <v>400</v>
      </c>
      <c r="H87" s="49">
        <v>40</v>
      </c>
      <c r="I87" s="47">
        <v>1900</v>
      </c>
      <c r="J87" s="46">
        <v>70000</v>
      </c>
      <c r="K87" s="47">
        <v>1984</v>
      </c>
      <c r="L87" s="47">
        <v>0</v>
      </c>
      <c r="M87" s="47">
        <v>0</v>
      </c>
      <c r="N87" s="47">
        <v>1639</v>
      </c>
      <c r="O87" s="47">
        <v>345</v>
      </c>
    </row>
    <row r="88" spans="1:15" ht="14.45">
      <c r="A88" s="53" t="s">
        <v>311</v>
      </c>
      <c r="B88" s="46">
        <v>112037</v>
      </c>
      <c r="C88" s="47">
        <v>0</v>
      </c>
      <c r="D88" s="46">
        <v>0</v>
      </c>
      <c r="E88" s="48">
        <v>2620</v>
      </c>
      <c r="F88" s="48">
        <v>0</v>
      </c>
      <c r="G88" s="48">
        <v>195</v>
      </c>
      <c r="H88" s="49">
        <v>39.799999999999997</v>
      </c>
      <c r="I88" s="47">
        <v>2815</v>
      </c>
      <c r="J88" s="46">
        <v>112037</v>
      </c>
      <c r="K88" s="47">
        <v>2935</v>
      </c>
      <c r="L88" s="47">
        <v>0</v>
      </c>
      <c r="M88" s="47">
        <v>0</v>
      </c>
      <c r="N88" s="47">
        <v>2740</v>
      </c>
      <c r="O88" s="47">
        <v>195</v>
      </c>
    </row>
    <row r="89" spans="1:15" ht="14.45">
      <c r="A89" s="53" t="s">
        <v>312</v>
      </c>
      <c r="B89" s="46">
        <v>146000</v>
      </c>
      <c r="C89" s="47">
        <v>5000</v>
      </c>
      <c r="D89" s="46">
        <v>20</v>
      </c>
      <c r="E89" s="48">
        <v>3400</v>
      </c>
      <c r="F89" s="48">
        <v>0</v>
      </c>
      <c r="G89" s="48">
        <v>100</v>
      </c>
      <c r="H89" s="49">
        <v>40</v>
      </c>
      <c r="I89" s="47">
        <v>8500</v>
      </c>
      <c r="J89" s="46">
        <v>146000</v>
      </c>
      <c r="K89" s="47">
        <v>3686</v>
      </c>
      <c r="L89" s="47">
        <v>12</v>
      </c>
      <c r="M89" s="47">
        <v>3674</v>
      </c>
      <c r="N89" s="47">
        <v>0</v>
      </c>
      <c r="O89" s="47">
        <v>0</v>
      </c>
    </row>
    <row r="90" spans="1:15" ht="14.45">
      <c r="A90" s="53" t="s">
        <v>313</v>
      </c>
      <c r="B90" s="46">
        <v>156000</v>
      </c>
      <c r="C90" s="47">
        <v>0</v>
      </c>
      <c r="D90" s="46">
        <v>0</v>
      </c>
      <c r="E90" s="48">
        <v>2300</v>
      </c>
      <c r="F90" s="48">
        <v>600</v>
      </c>
      <c r="G90" s="48">
        <v>1000</v>
      </c>
      <c r="H90" s="49">
        <v>40</v>
      </c>
      <c r="I90" s="47">
        <v>3900</v>
      </c>
      <c r="J90" s="46">
        <v>91920</v>
      </c>
      <c r="K90" s="47">
        <v>2298</v>
      </c>
      <c r="L90" s="47">
        <v>0</v>
      </c>
      <c r="M90" s="47">
        <v>2006</v>
      </c>
      <c r="N90" s="47">
        <v>0</v>
      </c>
      <c r="O90" s="47">
        <v>292</v>
      </c>
    </row>
    <row r="91" spans="1:15" ht="14.45">
      <c r="A91" s="53" t="s">
        <v>314</v>
      </c>
      <c r="B91" s="46">
        <v>350000</v>
      </c>
      <c r="C91" s="47">
        <v>4500</v>
      </c>
      <c r="D91" s="46">
        <v>20</v>
      </c>
      <c r="E91" s="48">
        <v>0</v>
      </c>
      <c r="F91" s="48">
        <v>6000</v>
      </c>
      <c r="G91" s="48">
        <v>500</v>
      </c>
      <c r="H91" s="49">
        <v>40</v>
      </c>
      <c r="I91" s="47">
        <v>11000</v>
      </c>
      <c r="J91" s="46">
        <v>345420</v>
      </c>
      <c r="K91" s="47">
        <v>11015</v>
      </c>
      <c r="L91" s="47">
        <v>4753</v>
      </c>
      <c r="M91" s="47">
        <v>0</v>
      </c>
      <c r="N91" s="47">
        <v>6169</v>
      </c>
      <c r="O91" s="47">
        <v>93</v>
      </c>
    </row>
    <row r="92" spans="1:15" ht="14.45">
      <c r="A92" s="53" t="s">
        <v>315</v>
      </c>
      <c r="B92" s="46">
        <v>48000</v>
      </c>
      <c r="C92" s="47">
        <v>0</v>
      </c>
      <c r="D92" s="46">
        <v>0</v>
      </c>
      <c r="E92" s="48">
        <v>1000</v>
      </c>
      <c r="F92" s="48">
        <v>0</v>
      </c>
      <c r="G92" s="48">
        <v>200</v>
      </c>
      <c r="H92" s="49">
        <v>40</v>
      </c>
      <c r="I92" s="47">
        <v>1200</v>
      </c>
      <c r="J92" s="46">
        <v>37880</v>
      </c>
      <c r="K92" s="47">
        <v>1009</v>
      </c>
      <c r="L92" s="47">
        <v>18</v>
      </c>
      <c r="M92" s="47">
        <v>991</v>
      </c>
      <c r="N92" s="47">
        <v>0</v>
      </c>
      <c r="O92" s="47">
        <v>0</v>
      </c>
    </row>
    <row r="93" spans="1:15" ht="14.45">
      <c r="A93" s="53" t="s">
        <v>316</v>
      </c>
      <c r="B93" s="46">
        <v>72000</v>
      </c>
      <c r="C93" s="47">
        <v>0</v>
      </c>
      <c r="D93" s="46">
        <v>0</v>
      </c>
      <c r="E93" s="48">
        <v>1800</v>
      </c>
      <c r="F93" s="48">
        <v>0</v>
      </c>
      <c r="G93" s="48">
        <v>0</v>
      </c>
      <c r="H93" s="49">
        <v>40</v>
      </c>
      <c r="I93" s="47">
        <v>1800</v>
      </c>
      <c r="J93" s="46">
        <v>72000</v>
      </c>
      <c r="K93" s="47">
        <v>1848</v>
      </c>
      <c r="L93" s="47">
        <v>80</v>
      </c>
      <c r="M93" s="47">
        <v>1768</v>
      </c>
      <c r="N93" s="47">
        <v>0</v>
      </c>
      <c r="O93" s="47">
        <v>0</v>
      </c>
    </row>
    <row r="94" spans="1:15" ht="14.45">
      <c r="A94" s="53" t="s">
        <v>317</v>
      </c>
      <c r="B94" s="46">
        <v>64000</v>
      </c>
      <c r="C94" s="47">
        <v>800</v>
      </c>
      <c r="D94" s="46">
        <v>20</v>
      </c>
      <c r="E94" s="48">
        <v>1150</v>
      </c>
      <c r="F94" s="48">
        <v>0</v>
      </c>
      <c r="G94" s="48">
        <v>50</v>
      </c>
      <c r="H94" s="49">
        <v>40</v>
      </c>
      <c r="I94" s="47">
        <v>2000</v>
      </c>
      <c r="J94" s="46">
        <v>53980</v>
      </c>
      <c r="K94" s="47">
        <v>1728</v>
      </c>
      <c r="L94" s="47">
        <v>757</v>
      </c>
      <c r="M94" s="47">
        <v>971</v>
      </c>
      <c r="N94" s="47">
        <v>0</v>
      </c>
      <c r="O94" s="47">
        <v>0</v>
      </c>
    </row>
    <row r="95" spans="1:15" ht="14.45">
      <c r="A95" s="53" t="s">
        <v>318</v>
      </c>
      <c r="B95" s="46">
        <v>98000</v>
      </c>
      <c r="C95" s="47">
        <v>500</v>
      </c>
      <c r="D95" s="46">
        <v>20</v>
      </c>
      <c r="E95" s="48">
        <v>2200</v>
      </c>
      <c r="F95" s="48">
        <v>0</v>
      </c>
      <c r="G95" s="48">
        <v>0</v>
      </c>
      <c r="H95" s="49">
        <v>40</v>
      </c>
      <c r="I95" s="47">
        <v>2700</v>
      </c>
      <c r="J95" s="46">
        <v>40820</v>
      </c>
      <c r="K95" s="47">
        <v>1271</v>
      </c>
      <c r="L95" s="47">
        <v>482</v>
      </c>
      <c r="M95" s="47">
        <v>789</v>
      </c>
      <c r="N95" s="47">
        <v>0</v>
      </c>
      <c r="O95" s="47">
        <v>0</v>
      </c>
    </row>
    <row r="96" spans="1:15" ht="14.45">
      <c r="A96" s="53" t="s">
        <v>319</v>
      </c>
      <c r="B96" s="46">
        <v>36000</v>
      </c>
      <c r="C96" s="47">
        <v>1000</v>
      </c>
      <c r="D96" s="46">
        <v>20</v>
      </c>
      <c r="E96" s="48">
        <v>650</v>
      </c>
      <c r="F96" s="48">
        <v>0</v>
      </c>
      <c r="G96" s="48">
        <v>0</v>
      </c>
      <c r="H96" s="49">
        <v>40</v>
      </c>
      <c r="I96" s="47">
        <v>1650</v>
      </c>
      <c r="J96" s="46">
        <v>33960</v>
      </c>
      <c r="K96" s="47">
        <v>1079</v>
      </c>
      <c r="L96" s="47">
        <v>460</v>
      </c>
      <c r="M96" s="47">
        <v>619</v>
      </c>
      <c r="N96" s="47">
        <v>0</v>
      </c>
      <c r="O96" s="47">
        <v>0</v>
      </c>
    </row>
    <row r="97" spans="1:15" ht="14.45">
      <c r="A97" s="53" t="s">
        <v>320</v>
      </c>
      <c r="B97" s="46">
        <v>87240</v>
      </c>
      <c r="C97" s="47">
        <v>0</v>
      </c>
      <c r="D97" s="46">
        <v>0</v>
      </c>
      <c r="E97" s="48">
        <v>2181</v>
      </c>
      <c r="F97" s="48">
        <v>0</v>
      </c>
      <c r="G97" s="48">
        <v>0</v>
      </c>
      <c r="H97" s="49">
        <v>40</v>
      </c>
      <c r="I97" s="47">
        <v>2181</v>
      </c>
      <c r="J97" s="46">
        <v>87240</v>
      </c>
      <c r="K97" s="47">
        <v>2181</v>
      </c>
      <c r="L97" s="47">
        <v>0</v>
      </c>
      <c r="M97" s="47">
        <v>2181</v>
      </c>
      <c r="N97" s="47">
        <v>0</v>
      </c>
      <c r="O97" s="47">
        <v>0</v>
      </c>
    </row>
    <row r="98" spans="1:15" ht="14.45">
      <c r="A98" s="53" t="s">
        <v>321</v>
      </c>
      <c r="B98" s="46">
        <v>112000</v>
      </c>
      <c r="C98" s="47">
        <v>1200</v>
      </c>
      <c r="D98" s="46">
        <v>20</v>
      </c>
      <c r="E98" s="48">
        <v>2200</v>
      </c>
      <c r="F98" s="48">
        <v>0</v>
      </c>
      <c r="G98" s="48">
        <v>0</v>
      </c>
      <c r="H98" s="49">
        <v>40</v>
      </c>
      <c r="I98" s="47">
        <v>3400</v>
      </c>
      <c r="J98" s="46">
        <v>71080</v>
      </c>
      <c r="K98" s="47">
        <v>2281</v>
      </c>
      <c r="L98" s="47">
        <v>1008</v>
      </c>
      <c r="M98" s="47">
        <v>1273</v>
      </c>
      <c r="N98" s="47">
        <v>0</v>
      </c>
      <c r="O98" s="47">
        <v>0</v>
      </c>
    </row>
    <row r="99" spans="1:15" ht="14.45">
      <c r="A99" s="53" t="s">
        <v>322</v>
      </c>
      <c r="B99" s="46">
        <v>62000</v>
      </c>
      <c r="C99" s="47">
        <v>0</v>
      </c>
      <c r="D99" s="46">
        <v>0</v>
      </c>
      <c r="E99" s="48">
        <v>1510</v>
      </c>
      <c r="F99" s="48">
        <v>0</v>
      </c>
      <c r="G99" s="48">
        <v>40</v>
      </c>
      <c r="H99" s="49">
        <v>40</v>
      </c>
      <c r="I99" s="47">
        <v>1550</v>
      </c>
      <c r="J99" s="46">
        <v>62000</v>
      </c>
      <c r="K99" s="47">
        <v>1550</v>
      </c>
      <c r="L99" s="47">
        <v>0</v>
      </c>
      <c r="M99" s="47">
        <v>1404</v>
      </c>
      <c r="N99" s="47">
        <v>0</v>
      </c>
      <c r="O99" s="47">
        <v>146</v>
      </c>
    </row>
    <row r="100" spans="1:15" ht="14.45">
      <c r="A100" s="53" t="s">
        <v>323</v>
      </c>
      <c r="B100" s="46">
        <v>107640</v>
      </c>
      <c r="C100" s="47">
        <v>0</v>
      </c>
      <c r="D100" s="46">
        <v>0</v>
      </c>
      <c r="E100" s="48">
        <v>2391</v>
      </c>
      <c r="F100" s="48">
        <v>0</v>
      </c>
      <c r="G100" s="48">
        <v>300</v>
      </c>
      <c r="H100" s="49">
        <v>40</v>
      </c>
      <c r="I100" s="47">
        <v>2691</v>
      </c>
      <c r="J100" s="46">
        <v>107640</v>
      </c>
      <c r="K100" s="47">
        <v>2689</v>
      </c>
      <c r="L100" s="47">
        <v>0</v>
      </c>
      <c r="M100" s="47">
        <v>2568</v>
      </c>
      <c r="N100" s="47">
        <v>0</v>
      </c>
      <c r="O100" s="47">
        <v>121</v>
      </c>
    </row>
    <row r="101" spans="1:15" ht="14.45">
      <c r="A101" s="53" t="s">
        <v>324</v>
      </c>
      <c r="B101" s="46">
        <v>210040</v>
      </c>
      <c r="C101" s="47">
        <v>1710</v>
      </c>
      <c r="D101" s="46">
        <v>20</v>
      </c>
      <c r="E101" s="48">
        <v>1400</v>
      </c>
      <c r="F101" s="48">
        <v>2756</v>
      </c>
      <c r="G101" s="48">
        <v>240</v>
      </c>
      <c r="H101" s="49">
        <v>40</v>
      </c>
      <c r="I101" s="47">
        <v>6106</v>
      </c>
      <c r="J101" s="46">
        <v>177960</v>
      </c>
      <c r="K101" s="47">
        <v>5334</v>
      </c>
      <c r="L101" s="47">
        <v>1740</v>
      </c>
      <c r="M101" s="47">
        <v>1365</v>
      </c>
      <c r="N101" s="47">
        <v>2170</v>
      </c>
      <c r="O101" s="47">
        <v>59</v>
      </c>
    </row>
    <row r="102" spans="1:15" ht="14.45">
      <c r="A102" s="53" t="s">
        <v>325</v>
      </c>
      <c r="B102" s="46">
        <v>68000</v>
      </c>
      <c r="C102" s="47">
        <v>0</v>
      </c>
      <c r="D102" s="46">
        <v>0</v>
      </c>
      <c r="E102" s="48">
        <v>1500</v>
      </c>
      <c r="F102" s="48">
        <v>0</v>
      </c>
      <c r="G102" s="48">
        <v>200</v>
      </c>
      <c r="H102" s="49">
        <v>40</v>
      </c>
      <c r="I102" s="47">
        <v>1700</v>
      </c>
      <c r="J102" s="46">
        <v>55880</v>
      </c>
      <c r="K102" s="47">
        <v>1397</v>
      </c>
      <c r="L102" s="47">
        <v>0</v>
      </c>
      <c r="M102" s="47">
        <v>1392</v>
      </c>
      <c r="N102" s="47">
        <v>0</v>
      </c>
      <c r="O102" s="47">
        <v>5</v>
      </c>
    </row>
    <row r="103" spans="1:15" ht="14.45">
      <c r="A103" s="53" t="s">
        <v>326</v>
      </c>
      <c r="B103" s="46">
        <v>50000</v>
      </c>
      <c r="C103" s="47">
        <v>0</v>
      </c>
      <c r="D103" s="46">
        <v>0</v>
      </c>
      <c r="E103" s="48">
        <v>1237</v>
      </c>
      <c r="F103" s="48">
        <v>0</v>
      </c>
      <c r="G103" s="48">
        <v>13</v>
      </c>
      <c r="H103" s="49">
        <v>40</v>
      </c>
      <c r="I103" s="47">
        <v>1250</v>
      </c>
      <c r="J103" s="46">
        <v>50000</v>
      </c>
      <c r="K103" s="47">
        <v>1250</v>
      </c>
      <c r="L103" s="47">
        <v>0</v>
      </c>
      <c r="M103" s="47">
        <v>1216</v>
      </c>
      <c r="N103" s="47">
        <v>19</v>
      </c>
      <c r="O103" s="47">
        <v>15</v>
      </c>
    </row>
    <row r="104" spans="1:15" ht="14.45">
      <c r="A104" s="53" t="s">
        <v>327</v>
      </c>
      <c r="B104" s="46">
        <v>94000</v>
      </c>
      <c r="C104" s="47">
        <v>500</v>
      </c>
      <c r="D104" s="46">
        <v>20</v>
      </c>
      <c r="E104" s="48">
        <v>1800</v>
      </c>
      <c r="F104" s="48">
        <v>0</v>
      </c>
      <c r="G104" s="48">
        <v>100</v>
      </c>
      <c r="H104" s="49">
        <v>40</v>
      </c>
      <c r="I104" s="47">
        <v>2400</v>
      </c>
      <c r="J104" s="46">
        <v>88940</v>
      </c>
      <c r="K104" s="47">
        <v>2452</v>
      </c>
      <c r="L104" s="47">
        <v>457</v>
      </c>
      <c r="M104" s="47">
        <v>1898</v>
      </c>
      <c r="N104" s="47">
        <v>0</v>
      </c>
      <c r="O104" s="47">
        <v>97</v>
      </c>
    </row>
    <row r="105" spans="1:15" ht="14.45">
      <c r="A105" s="53" t="s">
        <v>328</v>
      </c>
      <c r="B105" s="46">
        <v>184000</v>
      </c>
      <c r="C105" s="47">
        <v>0</v>
      </c>
      <c r="D105" s="46">
        <v>0</v>
      </c>
      <c r="E105" s="48">
        <v>4000</v>
      </c>
      <c r="F105" s="48">
        <v>0</v>
      </c>
      <c r="G105" s="48">
        <v>600</v>
      </c>
      <c r="H105" s="49">
        <v>40</v>
      </c>
      <c r="I105" s="47">
        <v>4600</v>
      </c>
      <c r="J105" s="46">
        <v>133760</v>
      </c>
      <c r="K105" s="47">
        <v>3344</v>
      </c>
      <c r="L105" s="47">
        <v>0</v>
      </c>
      <c r="M105" s="47">
        <v>3267</v>
      </c>
      <c r="N105" s="47">
        <v>0</v>
      </c>
      <c r="O105" s="47">
        <v>77</v>
      </c>
    </row>
    <row r="106" spans="1:15" ht="14.45">
      <c r="A106" s="53" t="s">
        <v>329</v>
      </c>
      <c r="B106" s="46">
        <v>39200</v>
      </c>
      <c r="C106" s="47">
        <v>30</v>
      </c>
      <c r="D106" s="46">
        <v>20</v>
      </c>
      <c r="E106" s="48">
        <v>450</v>
      </c>
      <c r="F106" s="48">
        <v>470</v>
      </c>
      <c r="G106" s="48">
        <v>60</v>
      </c>
      <c r="H106" s="49">
        <v>40</v>
      </c>
      <c r="I106" s="47">
        <v>1010</v>
      </c>
      <c r="J106" s="46">
        <v>37040</v>
      </c>
      <c r="K106" s="47">
        <v>926</v>
      </c>
      <c r="L106" s="47">
        <v>70</v>
      </c>
      <c r="M106" s="47">
        <v>405</v>
      </c>
      <c r="N106" s="47">
        <v>423</v>
      </c>
      <c r="O106" s="47">
        <v>28</v>
      </c>
    </row>
    <row r="107" spans="1:15" ht="14.45">
      <c r="A107" s="53" t="s">
        <v>330</v>
      </c>
      <c r="B107" s="46">
        <v>74180</v>
      </c>
      <c r="C107" s="47">
        <v>209</v>
      </c>
      <c r="D107" s="46">
        <v>20</v>
      </c>
      <c r="E107" s="48">
        <v>1730</v>
      </c>
      <c r="F107" s="48">
        <v>0</v>
      </c>
      <c r="G107" s="48">
        <v>20</v>
      </c>
      <c r="H107" s="49">
        <v>40</v>
      </c>
      <c r="I107" s="47">
        <v>1959</v>
      </c>
      <c r="J107" s="46">
        <v>50220</v>
      </c>
      <c r="K107" s="47">
        <v>1360</v>
      </c>
      <c r="L107" s="47">
        <v>209</v>
      </c>
      <c r="M107" s="47">
        <v>1139</v>
      </c>
      <c r="N107" s="47">
        <v>0</v>
      </c>
      <c r="O107" s="47">
        <v>12</v>
      </c>
    </row>
    <row r="108" spans="1:15" ht="14.45">
      <c r="A108" s="53" t="s">
        <v>331</v>
      </c>
      <c r="B108" s="46">
        <v>100440</v>
      </c>
      <c r="C108" s="47">
        <v>1022</v>
      </c>
      <c r="D108" s="46">
        <v>20</v>
      </c>
      <c r="E108" s="48">
        <v>0</v>
      </c>
      <c r="F108" s="48">
        <v>1700</v>
      </c>
      <c r="G108" s="48">
        <v>300</v>
      </c>
      <c r="H108" s="49">
        <v>40</v>
      </c>
      <c r="I108" s="47">
        <v>3022</v>
      </c>
      <c r="J108" s="46">
        <v>92980</v>
      </c>
      <c r="K108" s="47">
        <v>2804</v>
      </c>
      <c r="L108" s="47">
        <v>959</v>
      </c>
      <c r="M108" s="47">
        <v>0</v>
      </c>
      <c r="N108" s="47">
        <v>1588</v>
      </c>
      <c r="O108" s="47">
        <v>257</v>
      </c>
    </row>
    <row r="109" spans="1:15" ht="14.45">
      <c r="A109" s="53" t="s">
        <v>332</v>
      </c>
      <c r="B109" s="46">
        <v>116000</v>
      </c>
      <c r="C109" s="47">
        <v>800</v>
      </c>
      <c r="D109" s="46">
        <v>20</v>
      </c>
      <c r="E109" s="48">
        <v>2475</v>
      </c>
      <c r="F109" s="48">
        <v>0</v>
      </c>
      <c r="G109" s="48">
        <v>25</v>
      </c>
      <c r="H109" s="49">
        <v>40</v>
      </c>
      <c r="I109" s="47">
        <v>3300</v>
      </c>
      <c r="J109" s="46">
        <v>104720</v>
      </c>
      <c r="K109" s="47">
        <v>3014</v>
      </c>
      <c r="L109" s="47">
        <v>792</v>
      </c>
      <c r="M109" s="47">
        <v>2213</v>
      </c>
      <c r="N109" s="47">
        <v>0</v>
      </c>
      <c r="O109" s="47">
        <v>9</v>
      </c>
    </row>
    <row r="110" spans="1:15" ht="14.45">
      <c r="A110" s="53" t="s">
        <v>333</v>
      </c>
      <c r="B110" s="46">
        <v>80000</v>
      </c>
      <c r="C110" s="47">
        <v>0</v>
      </c>
      <c r="D110" s="46">
        <v>0</v>
      </c>
      <c r="E110" s="48">
        <v>0</v>
      </c>
      <c r="F110" s="48">
        <v>1500</v>
      </c>
      <c r="G110" s="48">
        <v>500</v>
      </c>
      <c r="H110" s="49">
        <v>40</v>
      </c>
      <c r="I110" s="47">
        <v>2000</v>
      </c>
      <c r="J110" s="46">
        <v>34120</v>
      </c>
      <c r="K110" s="47">
        <v>854</v>
      </c>
      <c r="L110" s="47">
        <v>1</v>
      </c>
      <c r="M110" s="47">
        <v>519</v>
      </c>
      <c r="N110" s="47">
        <v>288</v>
      </c>
      <c r="O110" s="47">
        <v>46</v>
      </c>
    </row>
    <row r="111" spans="1:15">
      <c r="K111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78f610-55f3-467b-bec7-79e756b45d50">
      <UserInfo>
        <DisplayName>Jessica Nelson</DisplayName>
        <AccountId>263</AccountId>
        <AccountType/>
      </UserInfo>
      <UserInfo>
        <DisplayName>Emily Cherry</DisplayName>
        <AccountId>211</AccountId>
        <AccountType/>
      </UserInfo>
      <UserInfo>
        <DisplayName>Caroline Dawson</DisplayName>
        <AccountId>537</AccountId>
        <AccountType/>
      </UserInfo>
      <UserInfo>
        <DisplayName>Sue Brown</DisplayName>
        <AccountId>646</AccountId>
        <AccountType/>
      </UserInfo>
      <UserInfo>
        <DisplayName>Alison Orrell</DisplayName>
        <AccountId>51</AccountId>
        <AccountType/>
      </UserInfo>
      <UserInfo>
        <DisplayName>Rosie Downes</DisplayName>
        <AccountId>2633</AccountId>
        <AccountType/>
      </UserInfo>
    </SharedWithUsers>
    <lcf76f155ced4ddcb4097134ff3c332f xmlns="c754507d-80b7-4732-aa91-1bd259b279a1">
      <Terms xmlns="http://schemas.microsoft.com/office/infopath/2007/PartnerControls"/>
    </lcf76f155ced4ddcb4097134ff3c332f>
    <TaxCatchAll xmlns="5478f610-55f3-467b-bec7-79e756b45d50" xsi:nil="true"/>
    <Thumbnail xmlns="c754507d-80b7-4732-aa91-1bd259b279a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0ADC7A3CCD1645915F53E5A5890C4B" ma:contentTypeVersion="20" ma:contentTypeDescription="Create a new document." ma:contentTypeScope="" ma:versionID="9fe9f5ee991d8b4f212f4cec1e34ec03">
  <xsd:schema xmlns:xsd="http://www.w3.org/2001/XMLSchema" xmlns:xs="http://www.w3.org/2001/XMLSchema" xmlns:p="http://schemas.microsoft.com/office/2006/metadata/properties" xmlns:ns2="c754507d-80b7-4732-aa91-1bd259b279a1" xmlns:ns3="5478f610-55f3-467b-bec7-79e756b45d50" targetNamespace="http://schemas.microsoft.com/office/2006/metadata/properties" ma:root="true" ma:fieldsID="0fce4544acb56c952a0044816f419bfc" ns2:_="" ns3:_="">
    <xsd:import namespace="c754507d-80b7-4732-aa91-1bd259b279a1"/>
    <xsd:import namespace="5478f610-55f3-467b-bec7-79e756b45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Thumbnai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4507d-80b7-4732-aa91-1bd259b279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ed9410b-0085-4582-863b-bbeba6af0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Thumbnail" ma:index="24" nillable="true" ma:displayName="Thumbnail" ma:format="Thumbnail" ma:internalName="Thumbnail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8f610-55f3-467b-bec7-79e756b45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ce2a29c-75f6-418c-8038-b8d6b6e79fd6}" ma:internalName="TaxCatchAll" ma:showField="CatchAllData" ma:web="5478f610-55f3-467b-bec7-79e756b45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5E6D11-414C-4CFB-8A3C-014BFBFDA033}"/>
</file>

<file path=customXml/itemProps2.xml><?xml version="1.0" encoding="utf-8"?>
<ds:datastoreItem xmlns:ds="http://schemas.openxmlformats.org/officeDocument/2006/customXml" ds:itemID="{81D5D910-C5DB-4E01-B7E4-78EB1336EDCC}"/>
</file>

<file path=customXml/itemProps3.xml><?xml version="1.0" encoding="utf-8"?>
<ds:datastoreItem xmlns:ds="http://schemas.openxmlformats.org/officeDocument/2006/customXml" ds:itemID="{119C07CC-30B5-4C4B-BBE3-1240EA5068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Ability Software Consultants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SDG Default</dc:title>
  <dc:subject/>
  <dc:creator>Fiona Jenkins</dc:creator>
  <cp:keywords/>
  <dc:description/>
  <cp:lastModifiedBy/>
  <cp:revision/>
  <dcterms:created xsi:type="dcterms:W3CDTF">2011-01-21T11:48:10Z</dcterms:created>
  <dcterms:modified xsi:type="dcterms:W3CDTF">2023-08-08T15:36:26Z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0x010100840ADC7A3CCD1645915F53E5A5890C4B</vt:lpwstr>
  </property>
  <property fmtid="{D5CDD505-2E9C-101B-9397-08002B2CF9AE}" pid="3" name="MediaServiceImageTags">
    <vt:lpwstr/>
  </property>
</Properties>
</file>