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ikeabilitytrust.sharepoint.com/sites/Shared files/Shared Documents/Operations/Grant funding &amp; allocation/Delivery statistics/Published stats/"/>
    </mc:Choice>
  </mc:AlternateContent>
  <xr:revisionPtr revIDLastSave="0" documentId="8_{56029F56-74E5-4471-9D56-72CAB1E11739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24_25 LHA&amp;SGO" sheetId="23" r:id="rId1"/>
    <sheet name="23_24 LHA&amp;SGO" sheetId="20" r:id="rId2"/>
    <sheet name="22_23 LHA" sheetId="19" r:id="rId3"/>
    <sheet name="21_22 LHA" sheetId="18" r:id="rId4"/>
    <sheet name="20_21 LHA" sheetId="17" r:id="rId5"/>
    <sheet name="19_20 LHA" sheetId="16" r:id="rId6"/>
    <sheet name="18_19 LHA" sheetId="15" r:id="rId7"/>
    <sheet name="17_18 LHA" sheetId="14" r:id="rId8"/>
    <sheet name="16_17 LHA" sheetId="13" r:id="rId9"/>
    <sheet name="15 16_LHA" sheetId="12" r:id="rId10"/>
    <sheet name="14_15 LHA" sheetId="10" r:id="rId11"/>
    <sheet name="13_14 LHA" sheetId="8" r:id="rId12"/>
    <sheet name="12_13 LHA" sheetId="7" r:id="rId13"/>
    <sheet name="11_12 LHA" sheetId="6" r:id="rId14"/>
    <sheet name="10_11 LHA" sheetId="1" r:id="rId15"/>
    <sheet name="09_10 LHA" sheetId="2" r:id="rId16"/>
    <sheet name="08_09 LHA" sheetId="3" r:id="rId17"/>
    <sheet name="07_08 LHA" sheetId="4" r:id="rId18"/>
    <sheet name="06_07 LHA" sheetId="5" r:id="rId19"/>
  </sheets>
  <externalReferences>
    <externalReference r:id="rId20"/>
    <externalReference r:id="rId21"/>
  </externalReferences>
  <definedNames>
    <definedName name="_xlnm._FilterDatabase" localSheetId="18" hidden="1">'06_07 LHA'!$A$1:$F$124</definedName>
    <definedName name="_xlnm._FilterDatabase" localSheetId="17" hidden="1">'07_08 LHA'!$A$1:$F$1</definedName>
    <definedName name="_xlnm._FilterDatabase" localSheetId="16" hidden="1">'08_09 LHA'!$A$1:$F$124</definedName>
    <definedName name="_xlnm._FilterDatabase" localSheetId="15" hidden="1">'09_10 LHA'!$A$1:$F$1</definedName>
    <definedName name="_xlnm._FilterDatabase" localSheetId="14" hidden="1">'10_11 LHA'!$A$1:$F$124</definedName>
    <definedName name="_xlnm._FilterDatabase" localSheetId="13" hidden="1">'11_12 LHA'!$A$1:$F$103</definedName>
    <definedName name="_xlnm._FilterDatabase" localSheetId="12" hidden="1">'12_13 LHA'!$A$1:$I$158</definedName>
    <definedName name="_xlnm._FilterDatabase" localSheetId="11" hidden="1">'13_14 LHA'!$A$1:$I$1</definedName>
    <definedName name="_xlnm._FilterDatabase" localSheetId="8" hidden="1">'16_17 LHA'!$A$1:$O$109</definedName>
    <definedName name="_xlnm._FilterDatabase" localSheetId="5" hidden="1">'19_20 LHA'!$A$1:$AA$109</definedName>
    <definedName name="_xlnm._FilterDatabase" localSheetId="4" hidden="1">'20_21 LHA'!$A$1:$AC$114</definedName>
    <definedName name="_xlnm._FilterDatabase" localSheetId="3" hidden="1">'21_22 LHA'!$A$1:$U$111</definedName>
    <definedName name="_xlnm._FilterDatabase" localSheetId="2" hidden="1">'22_23 LHA'!$A$1:$AE$113</definedName>
    <definedName name="_xlnm._FilterDatabase" localSheetId="1" hidden="1">'23_24 LHA&amp;SGO'!$A$1:$AZ$1</definedName>
    <definedName name="_xlnm._FilterDatabase" localSheetId="0" hidden="1">'24_25 LHA&amp;SGO'!$A$1:$BR$129</definedName>
    <definedName name="CopyNameRange">[1]Organisation_001!$C$15</definedName>
    <definedName name="IDBox">[1]Organisation_001!$C$13</definedName>
    <definedName name="OutputPath">[1]Organisation_001!$C$8</definedName>
    <definedName name="scheme_type_2015_16">'[2]All schemes'!$J$5:$J$188</definedName>
    <definedName name="scheme_type_2016_17">'[2]All schemes'!$F$5:$F$191</definedName>
    <definedName name="schemes_2015_16">'[2]All schemes'!$K$5:$K$188</definedName>
    <definedName name="schemes_2016_17">'[2]All schemes'!$G$5:$G$191</definedName>
    <definedName name="schemes_2017_18">'[2]All schemes'!$C$5:$C$180</definedName>
    <definedName name="Supplier_numbers_2016_17">'[2]All schemes'!$H$5:$H$191</definedName>
    <definedName name="Supplier_numbers_2017_18">'[2]All schemes'!$D$5:$D$180</definedName>
    <definedName name="Z_653CD974_5B32_4E83_8895_8EC490787863_.wvu.FilterData" localSheetId="18" hidden="1">'06_07 LHA'!$A$1:$F$124</definedName>
    <definedName name="Z_653CD974_5B32_4E83_8895_8EC490787863_.wvu.FilterData" localSheetId="17" hidden="1">'07_08 LHA'!$A$1:$F$1</definedName>
    <definedName name="Z_653CD974_5B32_4E83_8895_8EC490787863_.wvu.FilterData" localSheetId="16" hidden="1">'08_09 LHA'!$A$1:$F$124</definedName>
    <definedName name="Z_653CD974_5B32_4E83_8895_8EC490787863_.wvu.FilterData" localSheetId="15" hidden="1">'09_10 LHA'!$A$1:$F$1</definedName>
    <definedName name="Z_653CD974_5B32_4E83_8895_8EC490787863_.wvu.FilterData" localSheetId="14" hidden="1">'10_11 LHA'!$A$1:$F$1</definedName>
  </definedNames>
  <calcPr calcId="191028"/>
  <customWorkbookViews>
    <customWorkbookView name="Fiona Jenkins - Personal View" guid="{653CD974-5B32-4E83-8895-8EC490787863}" mergeInterval="0" personalView="1" maximized="1" windowWidth="1280" windowHeight="57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9" i="16" l="1"/>
  <c r="N120" i="15" l="1"/>
  <c r="M119" i="15"/>
  <c r="O119" i="15" s="1"/>
  <c r="M118" i="15"/>
  <c r="O118" i="15" s="1"/>
  <c r="L109" i="15"/>
  <c r="O120" i="15" l="1"/>
  <c r="M120" i="15"/>
  <c r="Q109" i="15"/>
  <c r="R109" i="15"/>
  <c r="S109" i="15"/>
  <c r="T109" i="15"/>
  <c r="U109" i="15"/>
  <c r="V109" i="15"/>
  <c r="W109" i="15"/>
  <c r="X109" i="15"/>
  <c r="Y109" i="15"/>
  <c r="Z109" i="15"/>
  <c r="AA109" i="15"/>
  <c r="M109" i="15"/>
  <c r="N109" i="15"/>
  <c r="O109" i="15"/>
  <c r="P109" i="15"/>
  <c r="J110" i="13" l="1"/>
  <c r="K109" i="15" l="1"/>
  <c r="J109" i="15" l="1"/>
  <c r="C105" i="1" l="1"/>
  <c r="D105" i="4"/>
  <c r="C85" i="1"/>
  <c r="D100" i="3"/>
  <c r="D100" i="4"/>
  <c r="D74" i="3"/>
  <c r="D36" i="3"/>
  <c r="D32" i="4"/>
  <c r="D32" i="3"/>
  <c r="D2" i="3"/>
  <c r="D3" i="3"/>
  <c r="D5" i="3"/>
  <c r="D6" i="3"/>
  <c r="D7" i="3"/>
  <c r="D8" i="3"/>
  <c r="D9" i="3"/>
  <c r="D12" i="3"/>
  <c r="D15" i="3"/>
  <c r="D24" i="3"/>
  <c r="D25" i="3"/>
  <c r="D29" i="3"/>
  <c r="D30" i="3"/>
  <c r="D37" i="3"/>
  <c r="D40" i="3"/>
  <c r="D41" i="3"/>
  <c r="D43" i="3"/>
  <c r="D47" i="3"/>
  <c r="D49" i="3"/>
  <c r="D52" i="3"/>
  <c r="D56" i="3"/>
  <c r="D57" i="3"/>
  <c r="D58" i="3"/>
  <c r="D59" i="3"/>
  <c r="D60" i="3"/>
  <c r="D66" i="3"/>
  <c r="D67" i="3"/>
  <c r="D69" i="3"/>
  <c r="D70" i="3"/>
  <c r="D71" i="3"/>
  <c r="D72" i="3"/>
  <c r="D73" i="3"/>
  <c r="D80" i="3"/>
  <c r="D81" i="3"/>
  <c r="D82" i="3"/>
  <c r="D83" i="3"/>
  <c r="D84" i="3"/>
  <c r="D87" i="3"/>
  <c r="D88" i="3"/>
  <c r="D89" i="3"/>
  <c r="D90" i="3"/>
  <c r="D91" i="3"/>
  <c r="D92" i="3"/>
  <c r="D93" i="3"/>
  <c r="D97" i="3"/>
  <c r="D103" i="3"/>
  <c r="D105" i="3"/>
  <c r="D106" i="3"/>
  <c r="D107" i="3"/>
  <c r="D108" i="3"/>
  <c r="D113" i="3"/>
  <c r="D114" i="3"/>
  <c r="D117" i="3"/>
  <c r="D118" i="3"/>
  <c r="D122" i="3"/>
  <c r="D123" i="3"/>
  <c r="D3" i="4"/>
  <c r="D6" i="4"/>
  <c r="D7" i="4"/>
  <c r="D24" i="4"/>
  <c r="D25" i="4"/>
  <c r="D37" i="4"/>
  <c r="D43" i="4"/>
  <c r="D47" i="4"/>
  <c r="D52" i="4"/>
  <c r="D56" i="4"/>
  <c r="D57" i="4"/>
  <c r="D59" i="4"/>
  <c r="D64" i="4"/>
  <c r="D69" i="4"/>
  <c r="D73" i="4"/>
  <c r="D80" i="4"/>
  <c r="D82" i="4"/>
  <c r="D87" i="4"/>
  <c r="D91" i="4"/>
  <c r="D92" i="4"/>
  <c r="D97" i="4"/>
  <c r="D98" i="4"/>
  <c r="D99" i="4"/>
  <c r="D103" i="4"/>
  <c r="D113" i="4"/>
  <c r="D117" i="4"/>
  <c r="D118" i="4"/>
  <c r="D122" i="4"/>
  <c r="C123" i="1"/>
  <c r="C122" i="1"/>
  <c r="C119" i="1"/>
  <c r="C117" i="1"/>
  <c r="C116" i="1"/>
  <c r="C114" i="1"/>
  <c r="C111" i="1"/>
  <c r="C108" i="1"/>
  <c r="C107" i="1"/>
  <c r="C103" i="1"/>
  <c r="C101" i="1"/>
  <c r="C100" i="1"/>
  <c r="C99" i="1"/>
  <c r="C98" i="1"/>
  <c r="C97" i="1"/>
  <c r="C95" i="1"/>
  <c r="C94" i="1"/>
  <c r="C92" i="1"/>
  <c r="C91" i="1"/>
  <c r="C89" i="1"/>
  <c r="C88" i="1"/>
  <c r="C87" i="1"/>
  <c r="C84" i="1"/>
  <c r="C83" i="1"/>
  <c r="C82" i="1"/>
  <c r="C81" i="1"/>
  <c r="C79" i="1"/>
  <c r="C77" i="1"/>
  <c r="C76" i="1"/>
  <c r="C73" i="1"/>
  <c r="C69" i="1"/>
  <c r="C67" i="1"/>
  <c r="C66" i="1"/>
  <c r="C62" i="1"/>
  <c r="C61" i="1"/>
  <c r="C57" i="1"/>
  <c r="C56" i="1"/>
  <c r="C52" i="1"/>
  <c r="C51" i="1"/>
  <c r="C47" i="1"/>
  <c r="C40" i="1"/>
  <c r="C32" i="1"/>
  <c r="C29" i="1"/>
  <c r="C27" i="1"/>
  <c r="C25" i="1"/>
  <c r="C24" i="1"/>
  <c r="C20" i="1"/>
  <c r="C17" i="1"/>
  <c r="C15" i="1"/>
  <c r="C14" i="1"/>
  <c r="C9" i="1"/>
  <c r="C8" i="1"/>
  <c r="C7" i="1"/>
  <c r="C6" i="1"/>
  <c r="C4" i="1"/>
  <c r="C3" i="1"/>
  <c r="C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Draycott, Charlie</author>
  </authors>
  <commentList>
    <comment ref="A101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Draycott, Charlie:</t>
        </r>
        <r>
          <rPr>
            <sz val="9"/>
            <color indexed="81"/>
            <rFont val="Tahoma"/>
            <family val="2"/>
          </rPr>
          <t xml:space="preserve">
Joint bid with Coventry. Funding and delivery split between both areas.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Draycott, Charlie</author>
  </authors>
  <commentList>
    <comment ref="E7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Draycott, Charlie:</t>
        </r>
        <r>
          <rPr>
            <sz val="9"/>
            <color indexed="81"/>
            <rFont val="Tahoma"/>
            <family val="2"/>
          </rPr>
          <t xml:space="preserve">
Carried over £14,600 </t>
        </r>
      </text>
    </comment>
  </commentList>
</comments>
</file>

<file path=xl/sharedStrings.xml><?xml version="1.0" encoding="utf-8"?>
<sst xmlns="http://schemas.openxmlformats.org/spreadsheetml/2006/main" count="3299" uniqueCount="668">
  <si>
    <t>LA Name</t>
  </si>
  <si>
    <t>Region</t>
  </si>
  <si>
    <t>Original Funding Allocated</t>
  </si>
  <si>
    <t>Total Final Funding Allocated</t>
  </si>
  <si>
    <t xml:space="preserve">Final allocation of Level 1 places </t>
  </si>
  <si>
    <t xml:space="preserve">Final allocation of Level 1&amp;2 combined places </t>
  </si>
  <si>
    <t xml:space="preserve">Final allocation of Level 2 places </t>
  </si>
  <si>
    <t xml:space="preserve">Final allocation of Level 3 places </t>
  </si>
  <si>
    <t xml:space="preserve">Final allocation of Balance places </t>
  </si>
  <si>
    <t xml:space="preserve">Final allocation of Learn to Ride places </t>
  </si>
  <si>
    <t xml:space="preserve">Final allocation of Fix places </t>
  </si>
  <si>
    <t xml:space="preserve">Final allocation of Total B+ places </t>
  </si>
  <si>
    <t xml:space="preserve">Final allocation of Total places </t>
  </si>
  <si>
    <t>Total funding claimed</t>
  </si>
  <si>
    <t>Total places booked</t>
  </si>
  <si>
    <t>Total Core Places Booked</t>
  </si>
  <si>
    <t>Total Plus Places Booked</t>
  </si>
  <si>
    <t>Total places booked L1</t>
  </si>
  <si>
    <t>Total places booked L1&amp;2 combined</t>
  </si>
  <si>
    <t>Total places booked L2</t>
  </si>
  <si>
    <t>Total places booked L3</t>
  </si>
  <si>
    <t>Total places booked Learn to Ride</t>
  </si>
  <si>
    <t>Total places booked Balance</t>
  </si>
  <si>
    <t>Total places booked Fix</t>
  </si>
  <si>
    <t>Total places booked Ride</t>
  </si>
  <si>
    <t>Total people booked/delivered to  Family</t>
  </si>
  <si>
    <t>Total places booked/delivered Family</t>
  </si>
  <si>
    <t>Total places attended</t>
  </si>
  <si>
    <t>Total places attended L1</t>
  </si>
  <si>
    <t>Total places attended L1&amp;2 combined</t>
  </si>
  <si>
    <t>Total places attended L2</t>
  </si>
  <si>
    <t>Total places attended L3</t>
  </si>
  <si>
    <t>Total places attended Learn to Ride</t>
  </si>
  <si>
    <t>Total places attended Balance</t>
  </si>
  <si>
    <t>Total places attended Fix</t>
  </si>
  <si>
    <t>Total places attended Ride</t>
  </si>
  <si>
    <t>Total SEND/Flexible Allocation</t>
  </si>
  <si>
    <t>Total SEND top up funding received</t>
  </si>
  <si>
    <t>Total Weather funding received</t>
  </si>
  <si>
    <t>Total Rural funding received</t>
  </si>
  <si>
    <t>Total Weather and Rural funding received</t>
  </si>
  <si>
    <t>Total Weather, Rural and SEND funding received</t>
  </si>
  <si>
    <t>Total HAF funding received</t>
  </si>
  <si>
    <t>HAF Funding received directly by Training Providers</t>
  </si>
  <si>
    <t>Total HAF Places booked</t>
  </si>
  <si>
    <t>Total Core HAF Places Booked</t>
  </si>
  <si>
    <t>Total Plus HAF Places Booked</t>
  </si>
  <si>
    <t>HAF Level 1 places booked</t>
  </si>
  <si>
    <t>HAF level 1&amp;2 combined places booked</t>
  </si>
  <si>
    <t>HAF level 2 places booked</t>
  </si>
  <si>
    <t>HAF level 3 places booked</t>
  </si>
  <si>
    <t>HAF Learn to Ride places booked</t>
  </si>
  <si>
    <t>HAF Balance places booked</t>
  </si>
  <si>
    <t>HAF Fix places booked</t>
  </si>
  <si>
    <t>Total HAF Places delivered</t>
  </si>
  <si>
    <t>HAF Level 1 places delivered</t>
  </si>
  <si>
    <t>HAF level 1&amp;2 combined places delivered</t>
  </si>
  <si>
    <t>HAF level 2 places delivered</t>
  </si>
  <si>
    <t>HAF level 3 places delivered</t>
  </si>
  <si>
    <t>HAF Learn to Ride places delivered</t>
  </si>
  <si>
    <t>HAF Balance places delivered</t>
  </si>
  <si>
    <t>HAF Fix places delivered</t>
  </si>
  <si>
    <t>GRAND TOTAL FUNDING RECEIVED</t>
  </si>
  <si>
    <t>Grand Total places booked (inc HAF)</t>
  </si>
  <si>
    <t>Total places attended (inc HAF)</t>
  </si>
  <si>
    <t>Get cycling in Schools</t>
  </si>
  <si>
    <t>Total L1/2 and L2 Booked</t>
  </si>
  <si>
    <t>Total L1/2 and L2 attended</t>
  </si>
  <si>
    <t>Barnsley Metropolitan Borough Council</t>
  </si>
  <si>
    <t>Yorkshire &amp; The Humber</t>
  </si>
  <si>
    <t>Bath &amp; North East Somerset Council</t>
  </si>
  <si>
    <t>South West</t>
  </si>
  <si>
    <t>Bedford Borough Council</t>
  </si>
  <si>
    <t>East of England</t>
  </si>
  <si>
    <t>Birmingham City Council</t>
  </si>
  <si>
    <t>West Midlands</t>
  </si>
  <si>
    <t>Blackburn with Darwen Borough Council</t>
  </si>
  <si>
    <t>North West</t>
  </si>
  <si>
    <t>Blackpool Council</t>
  </si>
  <si>
    <t>Bolton Council</t>
  </si>
  <si>
    <t xml:space="preserve">Bournemouth, Poole and Christchurch Council </t>
  </si>
  <si>
    <t>Bracknell Forest Council</t>
  </si>
  <si>
    <t>South East</t>
  </si>
  <si>
    <t>Bradford MDC</t>
  </si>
  <si>
    <t>Brighton &amp; Hove City Council</t>
  </si>
  <si>
    <t>Bristol City Council</t>
  </si>
  <si>
    <t>Buckinghamshire Council</t>
  </si>
  <si>
    <t>Bury Council</t>
  </si>
  <si>
    <t>Calderdale MBC</t>
  </si>
  <si>
    <t>Cambridgeshire County Council</t>
  </si>
  <si>
    <t>Central Bedfordshire Council</t>
  </si>
  <si>
    <t>Cheshire East Council</t>
  </si>
  <si>
    <t>Cheshire West and Chester Council</t>
  </si>
  <si>
    <t>City of York Council</t>
  </si>
  <si>
    <t>Cornwall Council</t>
  </si>
  <si>
    <t>Coventry City Council</t>
  </si>
  <si>
    <t>Cumberland Council (including Westmorland &amp; Furness Council)</t>
  </si>
  <si>
    <t>Darlington Borough Council</t>
  </si>
  <si>
    <t>North East</t>
  </si>
  <si>
    <t>Derby City Council</t>
  </si>
  <si>
    <t>East Midlands</t>
  </si>
  <si>
    <t>Derbyshire County Council TOTAL (schools below)</t>
  </si>
  <si>
    <t>Anthony Gell School</t>
  </si>
  <si>
    <t>Brookfield Community School</t>
  </si>
  <si>
    <t>Buxton Community School</t>
  </si>
  <si>
    <t>Granville Academy</t>
  </si>
  <si>
    <t>Kirk Hallam Community Academy</t>
  </si>
  <si>
    <t>Shirebrook Academy</t>
  </si>
  <si>
    <t>Swanwick School and Sports College</t>
  </si>
  <si>
    <t>Tupton Hall School</t>
  </si>
  <si>
    <t>Devon County Council</t>
  </si>
  <si>
    <t>Doncaster MBC</t>
  </si>
  <si>
    <t xml:space="preserve">Dorset County Council </t>
  </si>
  <si>
    <t xml:space="preserve">Dudley MBC </t>
  </si>
  <si>
    <t>Durham County Council</t>
  </si>
  <si>
    <t>East Riding of Yorkshire Council</t>
  </si>
  <si>
    <t>East Sussex County Council</t>
  </si>
  <si>
    <t xml:space="preserve">Essex County Council </t>
  </si>
  <si>
    <t>Gateshead Council</t>
  </si>
  <si>
    <t>Gloucestershire County Council</t>
  </si>
  <si>
    <t>Halton Borough Council</t>
  </si>
  <si>
    <t>Hampshire County Council</t>
  </si>
  <si>
    <t xml:space="preserve">Hartlepool Borough Council </t>
  </si>
  <si>
    <t>Herefordshire Council</t>
  </si>
  <si>
    <t>Hertfordshire County Council</t>
  </si>
  <si>
    <t>Hull City Council</t>
  </si>
  <si>
    <t>Isle of Wight Council</t>
  </si>
  <si>
    <t>Kirklees Council</t>
  </si>
  <si>
    <t xml:space="preserve">Kent County Council </t>
  </si>
  <si>
    <t>Lancashire County Council</t>
  </si>
  <si>
    <t>Leeds City Council</t>
  </si>
  <si>
    <t>Leicester City Council</t>
  </si>
  <si>
    <t>Leicestershire County Council</t>
  </si>
  <si>
    <t>Lincolnshire County Council</t>
  </si>
  <si>
    <t>Liverpool City Region</t>
  </si>
  <si>
    <t>Luton Borough Council</t>
  </si>
  <si>
    <t>Manchester City Council</t>
  </si>
  <si>
    <t>Medway Council</t>
  </si>
  <si>
    <t>Middlesbrough Council</t>
  </si>
  <si>
    <t>Milton Keynes Council</t>
  </si>
  <si>
    <t>Newcastle City Council</t>
  </si>
  <si>
    <t>Norfolk County Council</t>
  </si>
  <si>
    <t>North East Lincolnshire Council</t>
  </si>
  <si>
    <t>North Lincolnshire Council</t>
  </si>
  <si>
    <t>North Northamptonshire Council</t>
  </si>
  <si>
    <t>North Somerset Council</t>
  </si>
  <si>
    <t>North Tyneside Council</t>
  </si>
  <si>
    <t>North Yorkshire Council</t>
  </si>
  <si>
    <t>Northumberland County Council</t>
  </si>
  <si>
    <t>Nottingham City Council</t>
  </si>
  <si>
    <t xml:space="preserve">Nottinghamshire County Council </t>
  </si>
  <si>
    <t>Oldham MBC</t>
  </si>
  <si>
    <t xml:space="preserve">Oxfordshire County Council </t>
  </si>
  <si>
    <t>Peterborough City Council</t>
  </si>
  <si>
    <t>Plymouth City Council</t>
  </si>
  <si>
    <t>Portsmouth City Council</t>
  </si>
  <si>
    <t>Reading Borough Council</t>
  </si>
  <si>
    <t>Redcar &amp; Cleveland Borough Council</t>
  </si>
  <si>
    <t>Rochdale MBC</t>
  </si>
  <si>
    <t>Rotherham MBC</t>
  </si>
  <si>
    <t>Royal Borough of Windsor &amp; Maidenhead</t>
  </si>
  <si>
    <t>Rutland County Council</t>
  </si>
  <si>
    <t>Salford City Council</t>
  </si>
  <si>
    <t>Sandwell MBC</t>
  </si>
  <si>
    <t xml:space="preserve">Sheffield City Council </t>
  </si>
  <si>
    <t>Shropshire Council</t>
  </si>
  <si>
    <t xml:space="preserve">Slough Borough Council </t>
  </si>
  <si>
    <t>Solihull MBC</t>
  </si>
  <si>
    <t>Somerset County Council</t>
  </si>
  <si>
    <t>South Gloucestershire Council</t>
  </si>
  <si>
    <t>South Tyneside Council</t>
  </si>
  <si>
    <t>Southampton City Council</t>
  </si>
  <si>
    <t>Southend On Sea Borough Council</t>
  </si>
  <si>
    <t>Staffordshire County Council</t>
  </si>
  <si>
    <t>Stockport Council</t>
  </si>
  <si>
    <t>Stockton Borough Council</t>
  </si>
  <si>
    <t>Stoke-on-Trent City Council</t>
  </si>
  <si>
    <t>Suffolk County Council</t>
  </si>
  <si>
    <t>Sunderland City Council</t>
  </si>
  <si>
    <t>Surrey County Council</t>
  </si>
  <si>
    <t>Swindon Borough Council</t>
  </si>
  <si>
    <t>Tameside MBC</t>
  </si>
  <si>
    <t>Telford &amp; Wrekin Council</t>
  </si>
  <si>
    <t>Thurrock Council</t>
  </si>
  <si>
    <t>Torbay Council</t>
  </si>
  <si>
    <t xml:space="preserve">Trafford Council </t>
  </si>
  <si>
    <t>Wakefield MDC</t>
  </si>
  <si>
    <t>Walsall MBC</t>
  </si>
  <si>
    <t>Warrington Borough Council</t>
  </si>
  <si>
    <t>Warwickshire County Council</t>
  </si>
  <si>
    <t>West Berkshire Council</t>
  </si>
  <si>
    <t>West Northamptonshire Council</t>
  </si>
  <si>
    <t>West Sussex County Council</t>
  </si>
  <si>
    <t>Wigan Council</t>
  </si>
  <si>
    <t>Wiltshire Council</t>
  </si>
  <si>
    <t>Wokingham Borough Council</t>
  </si>
  <si>
    <t>Wolverhampton City Council</t>
  </si>
  <si>
    <t>Worcestershire County Council</t>
  </si>
  <si>
    <t>Grand total places booked inc GCiS</t>
  </si>
  <si>
    <t>Grand total places attended inc GCiS</t>
  </si>
  <si>
    <t>Grand Totals inc funded, scale up, HAF and GCiS</t>
  </si>
  <si>
    <t>Stage 1 Funding Allocated</t>
  </si>
  <si>
    <t>Stage 2 Funding Allocated</t>
  </si>
  <si>
    <t>Total Original Funding Allocated</t>
  </si>
  <si>
    <t>Total people booked / delivered to  Family</t>
  </si>
  <si>
    <t>Scale up funding £ * note places included in main table</t>
  </si>
  <si>
    <t>GRAND TOTAL FUNDING RECEIVED BY GRANT RECIPIENTS</t>
  </si>
  <si>
    <t xml:space="preserve"> Get Cycling in Schools</t>
  </si>
  <si>
    <t>Yorkshire &amp; Humber</t>
  </si>
  <si>
    <t>Birmingham City Council TOTAL</t>
  </si>
  <si>
    <t>King Edward VI Aston</t>
  </si>
  <si>
    <t>Wilson Stuart</t>
  </si>
  <si>
    <t>Derbyshire County Council TOTAL</t>
  </si>
  <si>
    <t>Derbyshire County Council</t>
  </si>
  <si>
    <t>Essex County Council TOTAL</t>
  </si>
  <si>
    <t>Davenant Foundation School</t>
  </si>
  <si>
    <t>Saffron Walden County  High School</t>
  </si>
  <si>
    <t>The Deanes School</t>
  </si>
  <si>
    <t>Lancashire County Council TOTAL</t>
  </si>
  <si>
    <t>Accrington Academy</t>
  </si>
  <si>
    <t>South Ribble Council</t>
  </si>
  <si>
    <t>Holy Cross Catholic High School</t>
  </si>
  <si>
    <t>Tarleton Academy</t>
  </si>
  <si>
    <t>West Northamptonshire Council (including North Northamptonshire Council)</t>
  </si>
  <si>
    <t xml:space="preserve">Total Funding  </t>
  </si>
  <si>
    <t>Total Places</t>
  </si>
  <si>
    <t>Total places including HAF delivered by GRs &amp; TPs</t>
  </si>
  <si>
    <t>GRAND TOTAL PLACES INCLUDING GCiS 2023/24</t>
  </si>
  <si>
    <t>Final Total funding awarded Level 1, 1&amp;2 combined, 2 and 3</t>
  </si>
  <si>
    <t>Final Total funding awarded Bikeability Plus</t>
  </si>
  <si>
    <t>Final Total funding awarded</t>
  </si>
  <si>
    <t>Final allocation of Level 1 places bid for</t>
  </si>
  <si>
    <t>Final allocation of Level 1&amp;2 combined places bid for</t>
  </si>
  <si>
    <t>Final allocation of Level 2 places bid for</t>
  </si>
  <si>
    <t>Final allocation of Level 3 places bid for</t>
  </si>
  <si>
    <t>Final allocation of Total B+ places bid for</t>
  </si>
  <si>
    <t>Final allocation of Total places bid for</t>
  </si>
  <si>
    <t>Total places delivered</t>
  </si>
  <si>
    <t>Total places delivered L1</t>
  </si>
  <si>
    <t>Total places delivered L1&amp;2 combined</t>
  </si>
  <si>
    <t>Total places delivered L2</t>
  </si>
  <si>
    <t>Total places delivered L3</t>
  </si>
  <si>
    <t>Total places delivered Balance</t>
  </si>
  <si>
    <t>Total places delivered Fix</t>
  </si>
  <si>
    <t>Total places delivered Learn to Ride</t>
  </si>
  <si>
    <t>Total people delivered to  Family</t>
  </si>
  <si>
    <t>Total places Delivered Family</t>
  </si>
  <si>
    <t>East Anglia</t>
  </si>
  <si>
    <t>The Active Wellbeing Society on behalf of Birmingham City Council</t>
  </si>
  <si>
    <t>Bournemouth, Poole and Christchurch Council (Bournemouth &amp; Poole now Combined)</t>
  </si>
  <si>
    <t>Buckinghamshire County Council</t>
  </si>
  <si>
    <t>Cumbria County Council</t>
  </si>
  <si>
    <t>Essex County Council</t>
  </si>
  <si>
    <t>North Yorkshire County Council</t>
  </si>
  <si>
    <t xml:space="preserve">TOTAL 22/23 </t>
  </si>
  <si>
    <t>TOTAL 22/23 INC SEND TOP UP FUNDING</t>
  </si>
  <si>
    <t>TOTAL 22/23 INCLUDING HAF DELVERIES AND FUNDING</t>
  </si>
  <si>
    <t>Total places delivered Bus</t>
  </si>
  <si>
    <t>Total places delivered On Show</t>
  </si>
  <si>
    <t>Total places delivered Parents</t>
  </si>
  <si>
    <t>Total places delivered Promotion</t>
  </si>
  <si>
    <t>Total places delivered Recycled</t>
  </si>
  <si>
    <t>Total places delivered Ride</t>
  </si>
  <si>
    <t>Total places delivered Transition</t>
  </si>
  <si>
    <t>Total places delivered Adults</t>
  </si>
  <si>
    <t>Total places delivered Family</t>
  </si>
  <si>
    <t>Borough of Poole</t>
  </si>
  <si>
    <t>Bournemouth Borough Council</t>
  </si>
  <si>
    <t>Calderdale MDC</t>
  </si>
  <si>
    <t xml:space="preserve">Darlington Borough Council </t>
  </si>
  <si>
    <t>Dorset County Council</t>
  </si>
  <si>
    <t>Dudley MBC</t>
  </si>
  <si>
    <t>Kent County Council</t>
  </si>
  <si>
    <t>Merseytravel</t>
  </si>
  <si>
    <t>Northamptonshire County Council</t>
  </si>
  <si>
    <t>Nottinghamshire County Council</t>
  </si>
  <si>
    <t>Oxfordshire County Council</t>
  </si>
  <si>
    <t>Sheffield City Council</t>
  </si>
  <si>
    <t>Stockton On Tees Borough Council</t>
  </si>
  <si>
    <t>Totals</t>
  </si>
  <si>
    <t>Total places delivered by SGOHS</t>
  </si>
  <si>
    <t>Total places delivered by LHAs</t>
  </si>
  <si>
    <t xml:space="preserve">Total places delivered overall </t>
  </si>
  <si>
    <t xml:space="preserve"> </t>
  </si>
  <si>
    <t>Wiltshire council</t>
  </si>
  <si>
    <t>LHA</t>
  </si>
  <si>
    <t>SGO</t>
  </si>
  <si>
    <t>Bikeability core</t>
  </si>
  <si>
    <t>Bikeability plus</t>
  </si>
  <si>
    <t>Total funding awarded Level 1, 1&amp;2 combined, 2 and 3</t>
  </si>
  <si>
    <t>Total funding awarded Bikeability Plus</t>
  </si>
  <si>
    <t>Total funding awarded</t>
  </si>
  <si>
    <t>Level 1 places bid for</t>
  </si>
  <si>
    <t>Level 1&amp;2 combined places bid for</t>
  </si>
  <si>
    <t>Level 2 places bid for</t>
  </si>
  <si>
    <t>Level 3 places bid for</t>
  </si>
  <si>
    <t>Total B+ places bid for</t>
  </si>
  <si>
    <t>Total places bid for</t>
  </si>
  <si>
    <t>1104 / 1792</t>
  </si>
  <si>
    <t>Total funding awarded Bikeability Plus (Sept 16 - March 17)*</t>
  </si>
  <si>
    <t>Level 1 places bid for (Sept 16 - March 17)*</t>
  </si>
  <si>
    <t>Total places delivered L1 (Sept 16 - March 17)*</t>
  </si>
  <si>
    <t>* Funding for standalone Level 1 and Bikeability Plus delivery was only available from September 2016 onwards</t>
  </si>
  <si>
    <t>Funding awarded per training place</t>
  </si>
  <si>
    <t>Total pupils delivered L1</t>
  </si>
  <si>
    <t>Total pupils delivered L1&amp;2 combined</t>
  </si>
  <si>
    <t>Total pupils delivered L2</t>
  </si>
  <si>
    <t>Total pupils delivered L3</t>
  </si>
  <si>
    <t>City of Bradford Metropolitan District Council</t>
  </si>
  <si>
    <t>Darlington</t>
  </si>
  <si>
    <t>Doncaster Metropolitan Borough Council</t>
  </si>
  <si>
    <t>Hartlepool Borough Council</t>
  </si>
  <si>
    <t>Isle of Wight Fire and Rescue Service</t>
  </si>
  <si>
    <t>Kingston upon Hull City Council</t>
  </si>
  <si>
    <t>Leicester City Council Bikeability</t>
  </si>
  <si>
    <t>35 / 29 (L3)</t>
  </si>
  <si>
    <t>n/a</t>
  </si>
  <si>
    <t>Poole</t>
  </si>
  <si>
    <t>Sandwell Metropolitan Borough Council</t>
  </si>
  <si>
    <t>Slough Borough Council</t>
  </si>
  <si>
    <t>Trafford Council</t>
  </si>
  <si>
    <t>Wakefield Metropolitan District Council</t>
  </si>
  <si>
    <t>Walsall Metropolitan Borough Council</t>
  </si>
  <si>
    <t>Funding awarded per Level 1 training place</t>
  </si>
  <si>
    <t>Funding awarded per training place (L1&amp;2, 2 and 3)</t>
  </si>
  <si>
    <t>Total Level 1 places delivered</t>
  </si>
  <si>
    <t>Barnsley</t>
  </si>
  <si>
    <t>Bath and North East Somerset</t>
  </si>
  <si>
    <t>Bedford</t>
  </si>
  <si>
    <t>Birmingham</t>
  </si>
  <si>
    <t>Blackburn with Darwen</t>
  </si>
  <si>
    <t>Blackpool</t>
  </si>
  <si>
    <t>Bolton</t>
  </si>
  <si>
    <t>Bournemouth</t>
  </si>
  <si>
    <t>Bracknell Forest</t>
  </si>
  <si>
    <t>Bradford</t>
  </si>
  <si>
    <t>360 / 280</t>
  </si>
  <si>
    <t>£20 / £16</t>
  </si>
  <si>
    <t>Brighton and Hove</t>
  </si>
  <si>
    <t>Bristol, City of</t>
  </si>
  <si>
    <t>Buckinghamshire</t>
  </si>
  <si>
    <t>Bury</t>
  </si>
  <si>
    <t>Calderdale</t>
  </si>
  <si>
    <t>Cambridgeshire</t>
  </si>
  <si>
    <t>Central Bedfordshire</t>
  </si>
  <si>
    <t>Cheshire East</t>
  </si>
  <si>
    <t>Cheshire West and Chester</t>
  </si>
  <si>
    <t>Coventry</t>
  </si>
  <si>
    <t>Partnering with Warwickshire</t>
  </si>
  <si>
    <t>Cumbria</t>
  </si>
  <si>
    <t>Derby</t>
  </si>
  <si>
    <t>Devon</t>
  </si>
  <si>
    <t>Doncaster</t>
  </si>
  <si>
    <t>Dorset</t>
  </si>
  <si>
    <t>Dudley</t>
  </si>
  <si>
    <t>Durham</t>
  </si>
  <si>
    <t>East Riding of Yorkshire</t>
  </si>
  <si>
    <t>East Sussex</t>
  </si>
  <si>
    <t>Essex</t>
  </si>
  <si>
    <t>Gateshead</t>
  </si>
  <si>
    <t>Gloucestershire</t>
  </si>
  <si>
    <t>Halton</t>
  </si>
  <si>
    <t>Hampshire</t>
  </si>
  <si>
    <t>Hartlepool</t>
  </si>
  <si>
    <t>Herefordshire</t>
  </si>
  <si>
    <t>Hertfordshire</t>
  </si>
  <si>
    <t>Isle of Wight</t>
  </si>
  <si>
    <t>Kent</t>
  </si>
  <si>
    <t>Kingston upon Hull, City of</t>
  </si>
  <si>
    <t>Kirklees</t>
  </si>
  <si>
    <t>Lancashire</t>
  </si>
  <si>
    <t>Leeds</t>
  </si>
  <si>
    <t>Leicester</t>
  </si>
  <si>
    <t>Leicestershire</t>
  </si>
  <si>
    <t>Lincolnshire</t>
  </si>
  <si>
    <t>Luton</t>
  </si>
  <si>
    <t>Manchester</t>
  </si>
  <si>
    <t>Medway</t>
  </si>
  <si>
    <t>Merseyside</t>
  </si>
  <si>
    <t>Middlesbrough</t>
  </si>
  <si>
    <t>Milton Keynes</t>
  </si>
  <si>
    <t>Newcastle upon Tyne</t>
  </si>
  <si>
    <t>North Somerset</t>
  </si>
  <si>
    <t>North Tyneside</t>
  </si>
  <si>
    <t>North Yorkshire</t>
  </si>
  <si>
    <t>Northamptonshire</t>
  </si>
  <si>
    <t>Northumberland</t>
  </si>
  <si>
    <t>Nottingham</t>
  </si>
  <si>
    <t>Nottinghamshire</t>
  </si>
  <si>
    <t>Oldham</t>
  </si>
  <si>
    <t>Oxfordshire</t>
  </si>
  <si>
    <t>Peterborough</t>
  </si>
  <si>
    <t>Plymouth</t>
  </si>
  <si>
    <t>Portsmouth</t>
  </si>
  <si>
    <t>Reading</t>
  </si>
  <si>
    <t>Redcar and Cleveland</t>
  </si>
  <si>
    <t>Rochdale</t>
  </si>
  <si>
    <t>Rotherham</t>
  </si>
  <si>
    <t>Rutland</t>
  </si>
  <si>
    <t>Salford</t>
  </si>
  <si>
    <t>Sandwell</t>
  </si>
  <si>
    <t>Sheffield</t>
  </si>
  <si>
    <t>Shropshire</t>
  </si>
  <si>
    <t>Slough</t>
  </si>
  <si>
    <t>Solihull</t>
  </si>
  <si>
    <t>Somerset</t>
  </si>
  <si>
    <t>South Gloucestershire</t>
  </si>
  <si>
    <t>South Tyneside</t>
  </si>
  <si>
    <t>Southampton</t>
  </si>
  <si>
    <t>Southend-on-Sea</t>
  </si>
  <si>
    <t>Staffordshire</t>
  </si>
  <si>
    <t>Stockport</t>
  </si>
  <si>
    <t>Stockton-on-Tees</t>
  </si>
  <si>
    <t>Stoke-on-Trent</t>
  </si>
  <si>
    <t>Suffolk</t>
  </si>
  <si>
    <t>Sunderland</t>
  </si>
  <si>
    <t>Surrey</t>
  </si>
  <si>
    <t>Swindon</t>
  </si>
  <si>
    <t>Tameside</t>
  </si>
  <si>
    <t>Telford and Wrekin</t>
  </si>
  <si>
    <t>Thurrock</t>
  </si>
  <si>
    <t>Torbay</t>
  </si>
  <si>
    <t>Trafford</t>
  </si>
  <si>
    <t>Wakefield</t>
  </si>
  <si>
    <t>Walsall</t>
  </si>
  <si>
    <t>Warrington</t>
  </si>
  <si>
    <t>Warwickshire County Council (partnering with Coventry City)</t>
  </si>
  <si>
    <t>West Berkshire</t>
  </si>
  <si>
    <t>West Sussex</t>
  </si>
  <si>
    <t>Wigan</t>
  </si>
  <si>
    <t>Wiltshire</t>
  </si>
  <si>
    <t>Windsor and Maidenhead</t>
  </si>
  <si>
    <t>Wokingham</t>
  </si>
  <si>
    <t>Wolverhampton</t>
  </si>
  <si>
    <t>Worcestershire</t>
  </si>
  <si>
    <t>York</t>
  </si>
  <si>
    <t>Number of places bid for</t>
  </si>
  <si>
    <t>Total pupils delivered</t>
  </si>
  <si>
    <t>Total pupils delivered L1/2 combined</t>
  </si>
  <si>
    <t>Warwickshire</t>
  </si>
  <si>
    <t>Total pupils delivered L1/L2 combined</t>
  </si>
  <si>
    <t xml:space="preserve">Barnsley </t>
  </si>
  <si>
    <t xml:space="preserve">Bath and North East Somerset </t>
  </si>
  <si>
    <t xml:space="preserve">Bedford </t>
  </si>
  <si>
    <t xml:space="preserve">Birmingham </t>
  </si>
  <si>
    <t xml:space="preserve">Blackburn with Darwen </t>
  </si>
  <si>
    <t xml:space="preserve">Blackpool </t>
  </si>
  <si>
    <t xml:space="preserve">Bolton </t>
  </si>
  <si>
    <t xml:space="preserve">Bracknell Forest </t>
  </si>
  <si>
    <t xml:space="preserve">Bradford </t>
  </si>
  <si>
    <t xml:space="preserve">Brighton and Hove </t>
  </si>
  <si>
    <t xml:space="preserve">Bristol, City of </t>
  </si>
  <si>
    <t xml:space="preserve">Buckinghamshire </t>
  </si>
  <si>
    <t xml:space="preserve">Bury </t>
  </si>
  <si>
    <t xml:space="preserve">Calderdale </t>
  </si>
  <si>
    <t xml:space="preserve">Cambridgeshire </t>
  </si>
  <si>
    <t xml:space="preserve">Central Bedfordshire </t>
  </si>
  <si>
    <t xml:space="preserve">Cheshire East </t>
  </si>
  <si>
    <t xml:space="preserve">Cheshire West and Chester </t>
  </si>
  <si>
    <t xml:space="preserve">Coventry </t>
  </si>
  <si>
    <t xml:space="preserve">Cumbria </t>
  </si>
  <si>
    <t xml:space="preserve">Derby </t>
  </si>
  <si>
    <t xml:space="preserve">Devon </t>
  </si>
  <si>
    <t xml:space="preserve">Doncaster </t>
  </si>
  <si>
    <t xml:space="preserve">Dudley </t>
  </si>
  <si>
    <t xml:space="preserve">Durham </t>
  </si>
  <si>
    <t xml:space="preserve">East Riding of Yorkshire </t>
  </si>
  <si>
    <t xml:space="preserve">East Sussex </t>
  </si>
  <si>
    <t xml:space="preserve">Essex </t>
  </si>
  <si>
    <t xml:space="preserve">Gateshead </t>
  </si>
  <si>
    <t xml:space="preserve">Gloucestershire </t>
  </si>
  <si>
    <t xml:space="preserve">Halton </t>
  </si>
  <si>
    <t xml:space="preserve">Hampshire </t>
  </si>
  <si>
    <t xml:space="preserve">Hartlepool </t>
  </si>
  <si>
    <t xml:space="preserve">Herefordshire </t>
  </si>
  <si>
    <t xml:space="preserve">Hertfordshire </t>
  </si>
  <si>
    <t xml:space="preserve">Kent </t>
  </si>
  <si>
    <t xml:space="preserve">Kirklees </t>
  </si>
  <si>
    <t xml:space="preserve">Lancashire </t>
  </si>
  <si>
    <t xml:space="preserve">Lancaster City Council </t>
  </si>
  <si>
    <t xml:space="preserve">Leeds </t>
  </si>
  <si>
    <t xml:space="preserve">Leicester </t>
  </si>
  <si>
    <t xml:space="preserve">Leicestershire </t>
  </si>
  <si>
    <t xml:space="preserve">Lincolnshire </t>
  </si>
  <si>
    <t xml:space="preserve">Luton </t>
  </si>
  <si>
    <t xml:space="preserve">Manchester </t>
  </si>
  <si>
    <t xml:space="preserve">Medway </t>
  </si>
  <si>
    <t xml:space="preserve">Merseyside </t>
  </si>
  <si>
    <t xml:space="preserve">Middlesbrough </t>
  </si>
  <si>
    <t xml:space="preserve">Milton Keynes </t>
  </si>
  <si>
    <t xml:space="preserve">Newcastle upon Tyne </t>
  </si>
  <si>
    <t xml:space="preserve">North Somerset </t>
  </si>
  <si>
    <t xml:space="preserve">North Tyneside </t>
  </si>
  <si>
    <t xml:space="preserve">North Yorkshire </t>
  </si>
  <si>
    <t xml:space="preserve">Northamptonshire </t>
  </si>
  <si>
    <t xml:space="preserve">Northumberland </t>
  </si>
  <si>
    <t xml:space="preserve">Nottingham </t>
  </si>
  <si>
    <t xml:space="preserve">Nottinghamshire </t>
  </si>
  <si>
    <t xml:space="preserve">Oldham </t>
  </si>
  <si>
    <t xml:space="preserve">Oxfordshire </t>
  </si>
  <si>
    <t xml:space="preserve">Peterborough </t>
  </si>
  <si>
    <t xml:space="preserve">Plymouth </t>
  </si>
  <si>
    <t xml:space="preserve">Portsmouth </t>
  </si>
  <si>
    <t xml:space="preserve">Reading </t>
  </si>
  <si>
    <t xml:space="preserve">Redcar and Cleveland </t>
  </si>
  <si>
    <t xml:space="preserve">Rochdale </t>
  </si>
  <si>
    <t xml:space="preserve">Rotherham </t>
  </si>
  <si>
    <t xml:space="preserve">Rutland </t>
  </si>
  <si>
    <t xml:space="preserve">Salford </t>
  </si>
  <si>
    <t xml:space="preserve">Sandwell </t>
  </si>
  <si>
    <t xml:space="preserve">Sheffield </t>
  </si>
  <si>
    <t xml:space="preserve">Shropshire </t>
  </si>
  <si>
    <t xml:space="preserve">Slough </t>
  </si>
  <si>
    <t xml:space="preserve">Solihull </t>
  </si>
  <si>
    <t xml:space="preserve">Somerset </t>
  </si>
  <si>
    <t xml:space="preserve">South Gloucestershire </t>
  </si>
  <si>
    <t xml:space="preserve">South Tyneside </t>
  </si>
  <si>
    <t xml:space="preserve">Southampton </t>
  </si>
  <si>
    <t xml:space="preserve">Southend-on-Sea </t>
  </si>
  <si>
    <t xml:space="preserve">Staffordshire </t>
  </si>
  <si>
    <t xml:space="preserve">Stockport </t>
  </si>
  <si>
    <t xml:space="preserve">Stockton-on-Tees </t>
  </si>
  <si>
    <t xml:space="preserve">Stoke-on-Trent </t>
  </si>
  <si>
    <t xml:space="preserve">Suffolk </t>
  </si>
  <si>
    <t xml:space="preserve">Sunderland </t>
  </si>
  <si>
    <t xml:space="preserve">Surrey </t>
  </si>
  <si>
    <t xml:space="preserve">Tameside </t>
  </si>
  <si>
    <t xml:space="preserve">Telford and Wrekin </t>
  </si>
  <si>
    <t xml:space="preserve">Thurrock </t>
  </si>
  <si>
    <t xml:space="preserve">Torbay </t>
  </si>
  <si>
    <t xml:space="preserve">Trafford </t>
  </si>
  <si>
    <t xml:space="preserve">Wakefield </t>
  </si>
  <si>
    <t xml:space="preserve">Walsall </t>
  </si>
  <si>
    <t xml:space="preserve">Warrington </t>
  </si>
  <si>
    <t xml:space="preserve">Warwickshire </t>
  </si>
  <si>
    <t xml:space="preserve">West Berkshire </t>
  </si>
  <si>
    <t xml:space="preserve">West Sussex </t>
  </si>
  <si>
    <t xml:space="preserve">Wigan </t>
  </si>
  <si>
    <t xml:space="preserve">Wiltshire </t>
  </si>
  <si>
    <t xml:space="preserve">Windsor and Maidenhead </t>
  </si>
  <si>
    <t xml:space="preserve">Wokingham </t>
  </si>
  <si>
    <t xml:space="preserve">Wolverhampton </t>
  </si>
  <si>
    <t xml:space="preserve">Worcestershire </t>
  </si>
  <si>
    <t xml:space="preserve">After school clubs (additional funding awarded to Blackpool Borough Council)
</t>
  </si>
  <si>
    <t>BARNSLEY</t>
  </si>
  <si>
    <t>BATH AND NORTH EAST SOMERSET</t>
  </si>
  <si>
    <t>BEDFORD BOROUGH COUNCIL</t>
  </si>
  <si>
    <t>BEDFORDSHIRE</t>
  </si>
  <si>
    <t>BIRMINGHAM</t>
  </si>
  <si>
    <t>BLACKBURN WITH DARWEN</t>
  </si>
  <si>
    <t>BLACKPOOL</t>
  </si>
  <si>
    <t>BOLTON</t>
  </si>
  <si>
    <t>BOURNEMOUTH</t>
  </si>
  <si>
    <t>BRACKNELL FOREST</t>
  </si>
  <si>
    <t>BRADFORD</t>
  </si>
  <si>
    <t>BRIGHTON AND HOVE</t>
  </si>
  <si>
    <t>BUCKINGHAMSHIRE</t>
  </si>
  <si>
    <t>BURY</t>
  </si>
  <si>
    <t>CALDERDALE</t>
  </si>
  <si>
    <t>CAMBRIDGESHIRE</t>
  </si>
  <si>
    <t>CENTRAL BEDFORDSHIRE</t>
  </si>
  <si>
    <t>CHESHIRE (FORMER)</t>
  </si>
  <si>
    <t>CHESHIRE EAST</t>
  </si>
  <si>
    <t>CHESHIRE WEST AND CHESTER</t>
  </si>
  <si>
    <t>CITY OF BRISTOL</t>
  </si>
  <si>
    <t>CORNWALL AND ISLES OF SCILLY</t>
  </si>
  <si>
    <t>COVENTRY</t>
  </si>
  <si>
    <t>CUMBRIA</t>
  </si>
  <si>
    <t>DARLINGTON</t>
  </si>
  <si>
    <t>DERBY</t>
  </si>
  <si>
    <t>DERBYSHIRE</t>
  </si>
  <si>
    <t>DEVON</t>
  </si>
  <si>
    <t>DONCASTER</t>
  </si>
  <si>
    <t>DORSET</t>
  </si>
  <si>
    <t>DUDLEY</t>
  </si>
  <si>
    <t>DURHAM</t>
  </si>
  <si>
    <t>EAST RIDING OF YORKSHIRE</t>
  </si>
  <si>
    <t>EAST SUSSEX</t>
  </si>
  <si>
    <t>ESSEX</t>
  </si>
  <si>
    <t>GATESHEAD</t>
  </si>
  <si>
    <t>GLOUCESTERSHIRE</t>
  </si>
  <si>
    <t>HALTON</t>
  </si>
  <si>
    <t>HAMPSHIRE</t>
  </si>
  <si>
    <t>HARTLEPOOL</t>
  </si>
  <si>
    <t>HEREFORDSHIRE</t>
  </si>
  <si>
    <t>HERTFORDSHIRE</t>
  </si>
  <si>
    <t>ISLE OF WIGHT</t>
  </si>
  <si>
    <t>KENT</t>
  </si>
  <si>
    <t>KINGSTON UPON HULL</t>
  </si>
  <si>
    <t>KIRKLEES</t>
  </si>
  <si>
    <t>KNOWSLEY</t>
  </si>
  <si>
    <t>LANCASHIRE</t>
  </si>
  <si>
    <t>LANCASTER</t>
  </si>
  <si>
    <t>LEEDS</t>
  </si>
  <si>
    <t>LEICESTER</t>
  </si>
  <si>
    <t>LEICESTERSHIRE</t>
  </si>
  <si>
    <t>LINCOLNSHIRE</t>
  </si>
  <si>
    <t>LIVERPOOL</t>
  </si>
  <si>
    <t>LUTON</t>
  </si>
  <si>
    <t>MANCHESTER</t>
  </si>
  <si>
    <t>MEDWAY</t>
  </si>
  <si>
    <t>MERSEYSIDE</t>
  </si>
  <si>
    <t>MIDDLESBROUGH</t>
  </si>
  <si>
    <t>MILTON KEYNES</t>
  </si>
  <si>
    <t>NEWCASTLE UPON TYNE</t>
  </si>
  <si>
    <t>NORFOLK</t>
  </si>
  <si>
    <t/>
  </si>
  <si>
    <t>NORTH EAST LINCOLNSHIRE</t>
  </si>
  <si>
    <t>NORTH LINCOLNSHIRE</t>
  </si>
  <si>
    <t>NORTH SOMERSET</t>
  </si>
  <si>
    <t>NORTH TYNESIDE</t>
  </si>
  <si>
    <t>NORTH YORKSHIRE</t>
  </si>
  <si>
    <t>NORTHAMPTONSHIRE</t>
  </si>
  <si>
    <t>NORTHUMBERLAND</t>
  </si>
  <si>
    <t>NOTTINGHAM</t>
  </si>
  <si>
    <t>NOTTINGHAMSHIRE</t>
  </si>
  <si>
    <t>OLDHAM</t>
  </si>
  <si>
    <t>OXFORDSHIRE</t>
  </si>
  <si>
    <t>PETERBOROUGH</t>
  </si>
  <si>
    <t>PLYMOUTH</t>
  </si>
  <si>
    <t>POOLE</t>
  </si>
  <si>
    <t>PORTSMOUTH</t>
  </si>
  <si>
    <t>READING</t>
  </si>
  <si>
    <t>REDCAR AND CLEVELAND</t>
  </si>
  <si>
    <t>ROCHDALE</t>
  </si>
  <si>
    <t>ROTHERHAM</t>
  </si>
  <si>
    <t>RUTLAND</t>
  </si>
  <si>
    <t>SALFORD</t>
  </si>
  <si>
    <t>SANDWELL</t>
  </si>
  <si>
    <t>SEFTON</t>
  </si>
  <si>
    <t>SHEFFIELD</t>
  </si>
  <si>
    <t>SHROPSHIRE</t>
  </si>
  <si>
    <t>SLOUGH</t>
  </si>
  <si>
    <t>SOLIHULL</t>
  </si>
  <si>
    <t>SOMERSET</t>
  </si>
  <si>
    <t>SOUTH GLOUCESTERSHIRE</t>
  </si>
  <si>
    <t>SOUTH TYNESIDE</t>
  </si>
  <si>
    <t>SOUTHAMPTON</t>
  </si>
  <si>
    <t>SOUTHEND ON SEA</t>
  </si>
  <si>
    <t>ST. HELENS</t>
  </si>
  <si>
    <t>STAFFORDSHIRE</t>
  </si>
  <si>
    <t>STOCKPORT</t>
  </si>
  <si>
    <t>STOCKTON ON TEES</t>
  </si>
  <si>
    <t>STOKE ON TRENT</t>
  </si>
  <si>
    <t>SUFFOLK</t>
  </si>
  <si>
    <t>SUNDERLAND</t>
  </si>
  <si>
    <t>SURREY</t>
  </si>
  <si>
    <t>SWINDON</t>
  </si>
  <si>
    <t>TAMESIDE</t>
  </si>
  <si>
    <t>TELFORD AND WREKIN</t>
  </si>
  <si>
    <t>THURROCK</t>
  </si>
  <si>
    <t>TORBAY</t>
  </si>
  <si>
    <t>TRAFFORD</t>
  </si>
  <si>
    <t>TYNE AND WEAR</t>
  </si>
  <si>
    <t>WAKEFIELD</t>
  </si>
  <si>
    <t>WALSALL</t>
  </si>
  <si>
    <t>WARRINGTON</t>
  </si>
  <si>
    <t>WARWICKSHIRE</t>
  </si>
  <si>
    <t>WEST BERKSHIRE</t>
  </si>
  <si>
    <t>WEST SUSSEX</t>
  </si>
  <si>
    <t>WIGAN</t>
  </si>
  <si>
    <t>WILTSHIRE</t>
  </si>
  <si>
    <t>WINDSOR AND MAIDENHEAD</t>
  </si>
  <si>
    <t>WIRRAL</t>
  </si>
  <si>
    <t>WOKINGHAM</t>
  </si>
  <si>
    <t>WOLVERHAMPTON</t>
  </si>
  <si>
    <t>WORCESTERSHIRE</t>
  </si>
  <si>
    <t>YORK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</si>
</sst>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&quot;£&quot;#,##0.00;\-&quot;£&quot;#,##0.00"/>
    <numFmt numFmtId="165" formatCode="&quot;£&quot;#,##0.00;[Red]\-&quot;£&quot;#,##0.00"/>
    <numFmt numFmtId="166" formatCode="_-&quot;£&quot;* #,##0.00_-;\-&quot;£&quot;* #,##0.00_-;_-&quot;£&quot;* &quot;-&quot;??_-;_-@_-"/>
    <numFmt numFmtId="167" formatCode="_-* #,##0.00_-;\-* #,##0.00_-;_-* &quot;-&quot;??_-;_-@_-"/>
    <numFmt numFmtId="168" formatCode="0_ ;\-0\ "/>
    <numFmt numFmtId="169" formatCode="&quot;£&quot;#,##0.00"/>
    <numFmt numFmtId="170" formatCode="&quot;£&quot;#,##0"/>
    <numFmt numFmtId="171" formatCode="_-* #,##0_-;\-* #,##0_-;_-* &quot;-&quot;??_-;_-@_-"/>
    <numFmt numFmtId="172" formatCode="[$-809]dd\ mmmm\ yyyy;@"/>
    <numFmt numFmtId="173" formatCode="[$-F800]dddd\,\ mmmm\ dd\,\ yyyy"/>
    <numFmt numFmtId="174" formatCode="#,##0.000_);[Red]\(#,##0.000\);\-_)"/>
    <numFmt numFmtId="175" formatCode="#,##0.0%;[Red]\(#,##0.0%\);\-"/>
    <numFmt numFmtId="176" formatCode="#,##0;[Red]\(#,##0\);\-"/>
    <numFmt numFmtId="177" formatCode="[Red]&quot;E: &quot;#,##0;[Red]&quot;E: &quot;\-#,##0;[Blue]&quot;OK&quot;"/>
    <numFmt numFmtId="178" formatCode="#,##0.00_ ;\-#,##0.00\ "/>
    <numFmt numFmtId="179" formatCode="_-&quot;£&quot;* #,##0_-;\-&quot;£&quot;* #,##0_-;_-&quot;£&quot;* &quot;-&quot;??_-;_-@_-"/>
    <numFmt numFmtId="180" formatCode="_-[$£-809]* #,##0.00_-;\-[$£-809]* #,##0.00_-;_-[$£-809]* &quot;-&quot;??_-;_-@_-"/>
  </numFmts>
  <fonts count="80">
    <font>
      <sz val="10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0"/>
      <name val="Arial"/>
      <family val="2"/>
    </font>
    <font>
      <sz val="8"/>
      <color indexed="72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u/>
      <sz val="10"/>
      <color indexed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10"/>
      <color indexed="8"/>
      <name val="Helvetica Neue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1"/>
      <color theme="0"/>
      <name val="Trebuchet MS"/>
      <family val="2"/>
      <scheme val="minor"/>
    </font>
    <font>
      <b/>
      <sz val="18"/>
      <color rgb="FF57626E"/>
      <name val="Calibri"/>
      <family val="2"/>
    </font>
    <font>
      <b/>
      <sz val="14"/>
      <color rgb="FF57626E"/>
      <name val="Calibri"/>
      <family val="2"/>
    </font>
    <font>
      <b/>
      <sz val="13"/>
      <color theme="0"/>
      <name val="Calibri"/>
      <family val="2"/>
    </font>
    <font>
      <sz val="11"/>
      <color rgb="FF9C0006"/>
      <name val="Trebuchet MS"/>
      <family val="2"/>
      <scheme val="minor"/>
    </font>
    <font>
      <b/>
      <sz val="11"/>
      <color rgb="FFFA7D00"/>
      <name val="Trebuchet MS"/>
      <family val="2"/>
      <scheme val="minor"/>
    </font>
    <font>
      <b/>
      <sz val="11"/>
      <color theme="0"/>
      <name val="Trebuchet MS"/>
      <family val="2"/>
      <scheme val="minor"/>
    </font>
    <font>
      <i/>
      <sz val="11"/>
      <color rgb="FF7F7F7F"/>
      <name val="Trebuchet MS"/>
      <family val="2"/>
      <scheme val="minor"/>
    </font>
    <font>
      <sz val="10"/>
      <color rgb="FF437C9B"/>
      <name val="Calibri"/>
      <family val="2"/>
    </font>
    <font>
      <sz val="11"/>
      <color rgb="FF006100"/>
      <name val="Trebuchet MS"/>
      <family val="2"/>
      <scheme val="minor"/>
    </font>
    <font>
      <b/>
      <sz val="15"/>
      <color theme="3"/>
      <name val="Trebuchet MS"/>
      <family val="2"/>
      <scheme val="minor"/>
    </font>
    <font>
      <b/>
      <sz val="13"/>
      <color theme="3"/>
      <name val="Trebuchet MS"/>
      <family val="2"/>
      <scheme val="minor"/>
    </font>
    <font>
      <b/>
      <sz val="11"/>
      <color theme="3"/>
      <name val="Trebuchet MS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Trebuchet MS"/>
      <family val="2"/>
      <scheme val="minor"/>
    </font>
    <font>
      <sz val="11"/>
      <color rgb="FFFA7D00"/>
      <name val="Trebuchet MS"/>
      <family val="2"/>
      <scheme val="minor"/>
    </font>
    <font>
      <sz val="11"/>
      <color rgb="FF9C6500"/>
      <name val="Trebuchet MS"/>
      <family val="2"/>
      <scheme val="minor"/>
    </font>
    <font>
      <sz val="10"/>
      <color theme="1"/>
      <name val="Trebuchet MS"/>
      <family val="2"/>
    </font>
    <font>
      <b/>
      <sz val="11"/>
      <color rgb="FF3F3F3F"/>
      <name val="Trebuchet MS"/>
      <family val="2"/>
      <scheme val="minor"/>
    </font>
    <font>
      <b/>
      <sz val="18"/>
      <color theme="3"/>
      <name val="Trebuchet MS"/>
      <family val="2"/>
      <scheme val="major"/>
    </font>
    <font>
      <b/>
      <sz val="11"/>
      <color theme="1"/>
      <name val="Trebuchet MS"/>
      <family val="2"/>
      <scheme val="minor"/>
    </font>
    <font>
      <sz val="11"/>
      <color rgb="FFFF0000"/>
      <name val="Trebuchet MS"/>
      <family val="2"/>
      <scheme val="minor"/>
    </font>
    <font>
      <sz val="10"/>
      <color rgb="FF57626E"/>
      <name val="Calibri"/>
      <family val="2"/>
    </font>
    <font>
      <sz val="10"/>
      <color theme="9" tint="-0.499984740745262"/>
      <name val="Calibri"/>
      <family val="2"/>
    </font>
    <font>
      <sz val="10"/>
      <color rgb="FFAE1231"/>
      <name val="Calibri"/>
      <family val="2"/>
    </font>
    <font>
      <b/>
      <sz val="10"/>
      <color theme="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theme="1"/>
      <name val="Trebuchet MS"/>
      <family val="2"/>
      <scheme val="minor"/>
    </font>
    <font>
      <b/>
      <sz val="11"/>
      <color theme="1"/>
      <name val="Trebuchet MS"/>
      <family val="2"/>
      <scheme val="major"/>
    </font>
    <font>
      <b/>
      <sz val="11"/>
      <color rgb="FF000000"/>
      <name val="Trebuchet MS"/>
      <family val="2"/>
      <scheme val="major"/>
    </font>
    <font>
      <sz val="11"/>
      <color theme="1"/>
      <name val="Trebuchet MS"/>
      <family val="2"/>
      <scheme val="major"/>
    </font>
    <font>
      <b/>
      <i/>
      <sz val="11"/>
      <color indexed="8"/>
      <name val="Trebuchet MS"/>
      <family val="2"/>
      <scheme val="major"/>
    </font>
    <font>
      <sz val="11"/>
      <color indexed="8"/>
      <name val="Trebuchet MS"/>
      <family val="2"/>
      <scheme val="major"/>
    </font>
    <font>
      <b/>
      <sz val="11"/>
      <color rgb="FF000000"/>
      <name val="Trebuchet MS"/>
      <family val="2"/>
    </font>
    <font>
      <sz val="11"/>
      <color rgb="FF000000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sz val="10"/>
      <color indexed="8"/>
      <name val="Trebuchet MS"/>
      <family val="2"/>
    </font>
    <font>
      <sz val="10"/>
      <name val="Trebuchet MS"/>
      <family val="2"/>
    </font>
  </fonts>
  <fills count="8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5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7626E"/>
        <bgColor indexed="64"/>
      </patternFill>
    </fill>
    <fill>
      <patternFill patternType="solid">
        <fgColor rgb="FFA2A5AD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DE3D2"/>
        <bgColor indexed="64"/>
      </patternFill>
    </fill>
    <fill>
      <patternFill patternType="solid">
        <fgColor rgb="FFD6E7F2"/>
        <bgColor indexed="64"/>
      </patternFill>
    </fill>
    <fill>
      <patternFill patternType="solid">
        <fgColor rgb="FF86B3CB"/>
        <bgColor indexed="6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2A2C1"/>
        <bgColor indexed="64"/>
      </patternFill>
    </fill>
    <fill>
      <patternFill patternType="solid">
        <fgColor rgb="FFD2E7B8"/>
        <bgColor indexed="64"/>
      </patternFill>
    </fill>
    <fill>
      <patternFill patternType="solid">
        <fgColor rgb="FFAE1231"/>
        <bgColor indexed="64"/>
      </patternFill>
    </fill>
    <fill>
      <patternFill patternType="solid">
        <fgColor theme="4" tint="0.89999084444715716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4" tint="0.89999084444715716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4" tint="0.89999084444715716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4999237037263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AE1231"/>
      </bottom>
      <diagonal/>
    </border>
    <border>
      <left/>
      <right/>
      <top/>
      <bottom style="thin">
        <color rgb="FFAE123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6"/>
      </left>
      <right style="thin">
        <color theme="6"/>
      </right>
      <top/>
      <bottom/>
      <diagonal/>
    </border>
  </borders>
  <cellStyleXfs count="297">
    <xf numFmtId="0" fontId="0" fillId="0" borderId="0"/>
    <xf numFmtId="0" fontId="35" fillId="24" borderId="0" applyNumberFormat="0" applyBorder="0" applyAlignment="0" applyProtection="0"/>
    <xf numFmtId="0" fontId="7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7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25" borderId="0" applyNumberFormat="0" applyBorder="0" applyAlignment="0" applyProtection="0"/>
    <xf numFmtId="0" fontId="35" fillId="26" borderId="0" applyNumberFormat="0" applyBorder="0" applyAlignment="0" applyProtection="0"/>
    <xf numFmtId="0" fontId="7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7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7" fillId="11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7" fillId="7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30" borderId="0" applyNumberFormat="0" applyBorder="0" applyAlignment="0" applyProtection="0"/>
    <xf numFmtId="0" fontId="7" fillId="11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7" fillId="5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7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7" fillId="12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7" fillId="11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7" fillId="7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6" fillId="36" borderId="0" applyNumberFormat="0" applyBorder="0" applyAlignment="0" applyProtection="0"/>
    <xf numFmtId="0" fontId="8" fillId="11" borderId="0" applyNumberFormat="0" applyBorder="0" applyAlignment="0" applyProtection="0"/>
    <xf numFmtId="0" fontId="36" fillId="37" borderId="0" applyNumberFormat="0" applyBorder="0" applyAlignment="0" applyProtection="0"/>
    <xf numFmtId="0" fontId="8" fillId="15" borderId="0" applyNumberFormat="0" applyBorder="0" applyAlignment="0" applyProtection="0"/>
    <xf numFmtId="0" fontId="36" fillId="38" borderId="0" applyNumberFormat="0" applyBorder="0" applyAlignment="0" applyProtection="0"/>
    <xf numFmtId="0" fontId="8" fillId="16" borderId="0" applyNumberFormat="0" applyBorder="0" applyAlignment="0" applyProtection="0"/>
    <xf numFmtId="0" fontId="36" fillId="14" borderId="0" applyNumberFormat="0" applyBorder="0" applyAlignment="0" applyProtection="0"/>
    <xf numFmtId="0" fontId="36" fillId="39" borderId="0" applyNumberFormat="0" applyBorder="0" applyAlignment="0" applyProtection="0"/>
    <xf numFmtId="0" fontId="8" fillId="12" borderId="0" applyNumberFormat="0" applyBorder="0" applyAlignment="0" applyProtection="0"/>
    <xf numFmtId="0" fontId="36" fillId="17" borderId="0" applyNumberFormat="0" applyBorder="0" applyAlignment="0" applyProtection="0"/>
    <xf numFmtId="0" fontId="36" fillId="40" borderId="0" applyNumberFormat="0" applyBorder="0" applyAlignment="0" applyProtection="0"/>
    <xf numFmtId="0" fontId="8" fillId="11" borderId="0" applyNumberFormat="0" applyBorder="0" applyAlignment="0" applyProtection="0"/>
    <xf numFmtId="0" fontId="36" fillId="41" borderId="0" applyNumberFormat="0" applyBorder="0" applyAlignment="0" applyProtection="0"/>
    <xf numFmtId="0" fontId="8" fillId="5" borderId="0" applyNumberFormat="0" applyBorder="0" applyAlignment="0" applyProtection="0"/>
    <xf numFmtId="0" fontId="36" fillId="18" borderId="0" applyNumberFormat="0" applyBorder="0" applyAlignment="0" applyProtection="0"/>
    <xf numFmtId="172" fontId="37" fillId="0" borderId="0">
      <alignment horizontal="left"/>
    </xf>
    <xf numFmtId="173" fontId="38" fillId="0" borderId="0"/>
    <xf numFmtId="0" fontId="39" fillId="42" borderId="0" applyProtection="0">
      <alignment vertical="center"/>
    </xf>
    <xf numFmtId="0" fontId="29" fillId="43" borderId="0" applyProtection="0">
      <alignment vertical="center"/>
    </xf>
    <xf numFmtId="0" fontId="27" fillId="0" borderId="11" applyProtection="0">
      <alignment vertical="center"/>
    </xf>
    <xf numFmtId="0" fontId="27" fillId="0" borderId="12" applyFill="0" applyProtection="0">
      <alignment vertical="center"/>
    </xf>
    <xf numFmtId="0" fontId="36" fillId="44" borderId="0" applyNumberFormat="0" applyBorder="0" applyAlignment="0" applyProtection="0"/>
    <xf numFmtId="0" fontId="8" fillId="19" borderId="0" applyNumberFormat="0" applyBorder="0" applyAlignment="0" applyProtection="0"/>
    <xf numFmtId="0" fontId="36" fillId="45" borderId="0" applyNumberFormat="0" applyBorder="0" applyAlignment="0" applyProtection="0"/>
    <xf numFmtId="0" fontId="8" fillId="15" borderId="0" applyNumberFormat="0" applyBorder="0" applyAlignment="0" applyProtection="0"/>
    <xf numFmtId="0" fontId="36" fillId="46" borderId="0" applyNumberFormat="0" applyBorder="0" applyAlignment="0" applyProtection="0"/>
    <xf numFmtId="0" fontId="8" fillId="16" borderId="0" applyNumberFormat="0" applyBorder="0" applyAlignment="0" applyProtection="0"/>
    <xf numFmtId="0" fontId="36" fillId="47" borderId="0" applyNumberFormat="0" applyBorder="0" applyAlignment="0" applyProtection="0"/>
    <xf numFmtId="0" fontId="8" fillId="21" borderId="0" applyNumberFormat="0" applyBorder="0" applyAlignment="0" applyProtection="0"/>
    <xf numFmtId="0" fontId="36" fillId="48" borderId="0" applyNumberFormat="0" applyBorder="0" applyAlignment="0" applyProtection="0"/>
    <xf numFmtId="0" fontId="8" fillId="22" borderId="0" applyNumberFormat="0" applyBorder="0" applyAlignment="0" applyProtection="0"/>
    <xf numFmtId="0" fontId="36" fillId="49" borderId="0" applyNumberFormat="0" applyBorder="0" applyAlignment="0" applyProtection="0"/>
    <xf numFmtId="0" fontId="8" fillId="23" borderId="0" applyNumberFormat="0" applyBorder="0" applyAlignment="0" applyProtection="0"/>
    <xf numFmtId="15" fontId="28" fillId="50" borderId="0">
      <alignment vertical="center"/>
    </xf>
    <xf numFmtId="17" fontId="28" fillId="50" borderId="0">
      <alignment vertical="center"/>
    </xf>
    <xf numFmtId="174" fontId="28" fillId="50" borderId="0">
      <alignment vertical="center"/>
    </xf>
    <xf numFmtId="175" fontId="28" fillId="50" borderId="0">
      <alignment horizontal="right" vertical="center"/>
    </xf>
    <xf numFmtId="49" fontId="28" fillId="50" borderId="0">
      <alignment vertical="center"/>
    </xf>
    <xf numFmtId="49" fontId="28" fillId="50" borderId="13">
      <alignment vertical="center"/>
    </xf>
    <xf numFmtId="15" fontId="28" fillId="51" borderId="0">
      <alignment vertical="center"/>
    </xf>
    <xf numFmtId="17" fontId="28" fillId="51" borderId="0">
      <alignment vertical="center"/>
    </xf>
    <xf numFmtId="174" fontId="28" fillId="51" borderId="0">
      <alignment vertical="center"/>
    </xf>
    <xf numFmtId="175" fontId="28" fillId="51" borderId="0">
      <alignment horizontal="right" vertical="center"/>
    </xf>
    <xf numFmtId="49" fontId="28" fillId="51" borderId="0">
      <alignment vertical="center"/>
    </xf>
    <xf numFmtId="49" fontId="28" fillId="51" borderId="13">
      <alignment vertical="center"/>
    </xf>
    <xf numFmtId="15" fontId="28" fillId="52" borderId="0">
      <alignment vertical="center"/>
    </xf>
    <xf numFmtId="17" fontId="28" fillId="52" borderId="0">
      <alignment vertical="center"/>
    </xf>
    <xf numFmtId="174" fontId="28" fillId="52" borderId="0">
      <alignment vertical="center"/>
    </xf>
    <xf numFmtId="175" fontId="28" fillId="52" borderId="0">
      <alignment horizontal="right" vertical="center"/>
    </xf>
    <xf numFmtId="49" fontId="28" fillId="52" borderId="0">
      <alignment vertical="center"/>
    </xf>
    <xf numFmtId="49" fontId="28" fillId="52" borderId="13">
      <alignment vertical="center"/>
    </xf>
    <xf numFmtId="0" fontId="40" fillId="53" borderId="0" applyNumberFormat="0" applyBorder="0" applyAlignment="0" applyProtection="0"/>
    <xf numFmtId="0" fontId="9" fillId="6" borderId="0" applyNumberFormat="0" applyBorder="0" applyAlignment="0" applyProtection="0"/>
    <xf numFmtId="15" fontId="28" fillId="0" borderId="0">
      <alignment vertical="center"/>
    </xf>
    <xf numFmtId="17" fontId="28" fillId="0" borderId="0">
      <alignment vertical="center"/>
    </xf>
    <xf numFmtId="174" fontId="28" fillId="0" borderId="0">
      <alignment vertical="center"/>
    </xf>
    <xf numFmtId="175" fontId="28" fillId="0" borderId="0">
      <alignment horizontal="right" vertical="center"/>
    </xf>
    <xf numFmtId="176" fontId="28" fillId="0" borderId="14">
      <alignment vertical="center"/>
    </xf>
    <xf numFmtId="175" fontId="28" fillId="0" borderId="14">
      <alignment horizontal="right" vertical="center"/>
    </xf>
    <xf numFmtId="15" fontId="28" fillId="0" borderId="13">
      <alignment vertical="center"/>
    </xf>
    <xf numFmtId="17" fontId="28" fillId="0" borderId="13">
      <alignment vertical="center"/>
    </xf>
    <xf numFmtId="174" fontId="28" fillId="0" borderId="13">
      <alignment vertical="center"/>
    </xf>
    <xf numFmtId="175" fontId="28" fillId="0" borderId="13">
      <alignment horizontal="right" vertical="center"/>
    </xf>
    <xf numFmtId="176" fontId="30" fillId="0" borderId="14">
      <alignment vertical="center"/>
    </xf>
    <xf numFmtId="175" fontId="30" fillId="0" borderId="14">
      <alignment horizontal="right" vertical="center"/>
    </xf>
    <xf numFmtId="0" fontId="41" fillId="54" borderId="15" applyNumberFormat="0" applyAlignment="0" applyProtection="0"/>
    <xf numFmtId="0" fontId="10" fillId="4" borderId="1" applyNumberFormat="0" applyAlignment="0" applyProtection="0"/>
    <xf numFmtId="0" fontId="42" fillId="55" borderId="16" applyNumberFormat="0" applyAlignment="0" applyProtection="0"/>
    <xf numFmtId="0" fontId="11" fillId="20" borderId="2" applyNumberFormat="0" applyAlignment="0" applyProtection="0"/>
    <xf numFmtId="167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5" fontId="44" fillId="0" borderId="0">
      <alignment vertical="center"/>
    </xf>
    <xf numFmtId="17" fontId="44" fillId="0" borderId="0">
      <alignment vertical="center"/>
    </xf>
    <xf numFmtId="174" fontId="44" fillId="0" borderId="0">
      <alignment vertical="center"/>
    </xf>
    <xf numFmtId="175" fontId="44" fillId="0" borderId="0">
      <alignment horizontal="right" vertical="center"/>
    </xf>
    <xf numFmtId="49" fontId="44" fillId="0" borderId="0">
      <alignment vertical="center"/>
    </xf>
    <xf numFmtId="49" fontId="44" fillId="0" borderId="13">
      <alignment vertical="center"/>
    </xf>
    <xf numFmtId="0" fontId="45" fillId="56" borderId="0" applyNumberFormat="0" applyBorder="0" applyAlignment="0" applyProtection="0"/>
    <xf numFmtId="0" fontId="13" fillId="11" borderId="0" applyNumberFormat="0" applyBorder="0" applyAlignment="0" applyProtection="0"/>
    <xf numFmtId="0" fontId="46" fillId="0" borderId="17" applyNumberFormat="0" applyFill="0" applyAlignment="0" applyProtection="0"/>
    <xf numFmtId="0" fontId="14" fillId="0" borderId="3" applyNumberFormat="0" applyFill="0" applyAlignment="0" applyProtection="0"/>
    <xf numFmtId="0" fontId="47" fillId="0" borderId="18" applyNumberFormat="0" applyFill="0" applyAlignment="0" applyProtection="0"/>
    <xf numFmtId="0" fontId="15" fillId="0" borderId="4" applyNumberFormat="0" applyFill="0" applyAlignment="0" applyProtection="0"/>
    <xf numFmtId="0" fontId="48" fillId="0" borderId="19" applyNumberFormat="0" applyFill="0" applyAlignment="0" applyProtection="0"/>
    <xf numFmtId="0" fontId="16" fillId="0" borderId="5" applyNumberFormat="0" applyFill="0" applyAlignment="0" applyProtection="0"/>
    <xf numFmtId="0" fontId="4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57" borderId="15" applyNumberFormat="0" applyAlignment="0" applyProtection="0"/>
    <xf numFmtId="0" fontId="17" fillId="13" borderId="1" applyNumberFormat="0" applyAlignment="0" applyProtection="0"/>
    <xf numFmtId="0" fontId="51" fillId="0" borderId="20" applyNumberFormat="0" applyFill="0" applyAlignment="0" applyProtection="0"/>
    <xf numFmtId="0" fontId="18" fillId="0" borderId="6" applyNumberFormat="0" applyFill="0" applyAlignment="0" applyProtection="0"/>
    <xf numFmtId="0" fontId="52" fillId="58" borderId="0" applyNumberFormat="0" applyBorder="0" applyAlignment="0" applyProtection="0"/>
    <xf numFmtId="0" fontId="19" fillId="13" borderId="0" applyNumberFormat="0" applyBorder="0" applyAlignment="0" applyProtection="0"/>
    <xf numFmtId="0" fontId="6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3" fillId="0" borderId="0" applyAlignment="0">
      <alignment vertical="top" wrapText="1"/>
      <protection locked="0"/>
    </xf>
    <xf numFmtId="0" fontId="5" fillId="0" borderId="0"/>
    <xf numFmtId="0" fontId="4" fillId="0" borderId="0"/>
    <xf numFmtId="0" fontId="2" fillId="0" borderId="0"/>
    <xf numFmtId="0" fontId="34" fillId="0" borderId="0"/>
    <xf numFmtId="0" fontId="4" fillId="0" borderId="0"/>
    <xf numFmtId="0" fontId="34" fillId="0" borderId="0"/>
    <xf numFmtId="0" fontId="53" fillId="0" borderId="0"/>
    <xf numFmtId="0" fontId="35" fillId="0" borderId="0"/>
    <xf numFmtId="0" fontId="2" fillId="0" borderId="0"/>
    <xf numFmtId="0" fontId="3" fillId="0" borderId="0" applyAlignment="0">
      <alignment vertical="top" wrapText="1"/>
      <protection locked="0"/>
    </xf>
    <xf numFmtId="0" fontId="35" fillId="0" borderId="0"/>
    <xf numFmtId="168" fontId="2" fillId="0" borderId="0"/>
    <xf numFmtId="168" fontId="6" fillId="0" borderId="0"/>
    <xf numFmtId="168" fontId="2" fillId="0" borderId="0"/>
    <xf numFmtId="0" fontId="35" fillId="0" borderId="0"/>
    <xf numFmtId="0" fontId="34" fillId="0" borderId="0"/>
    <xf numFmtId="168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35" fillId="0" borderId="0"/>
    <xf numFmtId="0" fontId="2" fillId="0" borderId="0"/>
    <xf numFmtId="0" fontId="28" fillId="0" borderId="0">
      <alignment vertical="center"/>
    </xf>
    <xf numFmtId="0" fontId="53" fillId="0" borderId="0"/>
    <xf numFmtId="0" fontId="23" fillId="0" borderId="0"/>
    <xf numFmtId="0" fontId="35" fillId="0" borderId="0"/>
    <xf numFmtId="0" fontId="35" fillId="0" borderId="0"/>
    <xf numFmtId="0" fontId="35" fillId="0" borderId="0"/>
    <xf numFmtId="0" fontId="31" fillId="0" borderId="0" applyNumberFormat="0" applyFill="0" applyBorder="0" applyProtection="0">
      <alignment vertical="top" wrapText="1"/>
    </xf>
    <xf numFmtId="0" fontId="6" fillId="7" borderId="7" applyNumberFormat="0" applyFont="0" applyAlignment="0" applyProtection="0"/>
    <xf numFmtId="0" fontId="7" fillId="59" borderId="21" applyNumberFormat="0" applyFont="0" applyAlignment="0" applyProtection="0"/>
    <xf numFmtId="0" fontId="2" fillId="7" borderId="7" applyNumberFormat="0" applyFont="0" applyAlignment="0" applyProtection="0"/>
    <xf numFmtId="0" fontId="7" fillId="59" borderId="21" applyNumberFormat="0" applyFont="0" applyAlignment="0" applyProtection="0"/>
    <xf numFmtId="0" fontId="2" fillId="7" borderId="7" applyNumberFormat="0" applyFont="0" applyAlignment="0" applyProtection="0"/>
    <xf numFmtId="0" fontId="35" fillId="59" borderId="21" applyNumberFormat="0" applyFont="0" applyAlignment="0" applyProtection="0"/>
    <xf numFmtId="0" fontId="7" fillId="59" borderId="21" applyNumberFormat="0" applyFont="0" applyAlignment="0" applyProtection="0"/>
    <xf numFmtId="0" fontId="35" fillId="59" borderId="21" applyNumberFormat="0" applyFont="0" applyAlignment="0" applyProtection="0"/>
    <xf numFmtId="0" fontId="35" fillId="59" borderId="21" applyNumberFormat="0" applyFont="0" applyAlignment="0" applyProtection="0"/>
    <xf numFmtId="15" fontId="28" fillId="60" borderId="0">
      <alignment vertical="center"/>
    </xf>
    <xf numFmtId="17" fontId="28" fillId="60" borderId="0">
      <alignment vertical="center"/>
    </xf>
    <xf numFmtId="174" fontId="28" fillId="60" borderId="0">
      <alignment vertical="center"/>
    </xf>
    <xf numFmtId="175" fontId="28" fillId="60" borderId="0">
      <alignment horizontal="right" vertical="center"/>
    </xf>
    <xf numFmtId="49" fontId="28" fillId="60" borderId="0">
      <alignment vertical="center"/>
    </xf>
    <xf numFmtId="49" fontId="28" fillId="60" borderId="13">
      <alignment vertical="center"/>
    </xf>
    <xf numFmtId="15" fontId="28" fillId="61" borderId="0">
      <alignment vertical="center"/>
    </xf>
    <xf numFmtId="17" fontId="28" fillId="61" borderId="0">
      <alignment vertical="center"/>
    </xf>
    <xf numFmtId="174" fontId="28" fillId="61" borderId="0">
      <alignment vertical="center"/>
    </xf>
    <xf numFmtId="175" fontId="28" fillId="61" borderId="0">
      <alignment horizontal="right" vertical="center"/>
    </xf>
    <xf numFmtId="49" fontId="28" fillId="61" borderId="0">
      <alignment vertical="center"/>
    </xf>
    <xf numFmtId="49" fontId="28" fillId="61" borderId="13">
      <alignment vertical="center"/>
    </xf>
    <xf numFmtId="0" fontId="54" fillId="54" borderId="22" applyNumberFormat="0" applyAlignment="0" applyProtection="0"/>
    <xf numFmtId="0" fontId="20" fillId="4" borderId="8" applyNumberFormat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6" fillId="0" borderId="23" applyNumberFormat="0" applyFill="0" applyAlignment="0" applyProtection="0"/>
    <xf numFmtId="0" fontId="22" fillId="0" borderId="9" applyNumberFormat="0" applyFill="0" applyAlignment="0" applyProtection="0"/>
    <xf numFmtId="0" fontId="5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8" fillId="0" borderId="0">
      <alignment horizontal="center" vertical="center"/>
    </xf>
    <xf numFmtId="0" fontId="59" fillId="0" borderId="0">
      <alignment vertical="center"/>
    </xf>
    <xf numFmtId="0" fontId="60" fillId="0" borderId="0">
      <alignment vertical="center"/>
    </xf>
    <xf numFmtId="177" fontId="28" fillId="0" borderId="0">
      <alignment horizontal="center" vertical="center"/>
    </xf>
    <xf numFmtId="0" fontId="28" fillId="43" borderId="0">
      <alignment vertical="center"/>
    </xf>
    <xf numFmtId="0" fontId="61" fillId="62" borderId="0">
      <alignment vertical="center"/>
    </xf>
    <xf numFmtId="0" fontId="1" fillId="24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167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9" borderId="21" applyNumberFormat="0" applyFont="0" applyAlignment="0" applyProtection="0"/>
    <xf numFmtId="0" fontId="1" fillId="59" borderId="21" applyNumberFormat="0" applyFont="0" applyAlignment="0" applyProtection="0"/>
    <xf numFmtId="0" fontId="1" fillId="59" borderId="2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0">
    <xf numFmtId="0" fontId="0" fillId="0" borderId="0" xfId="0"/>
    <xf numFmtId="0" fontId="63" fillId="63" borderId="10" xfId="167" applyFont="1" applyFill="1" applyBorder="1" applyAlignment="1">
      <alignment horizontal="center" vertical="center"/>
    </xf>
    <xf numFmtId="0" fontId="64" fillId="0" borderId="0" xfId="0" applyFont="1"/>
    <xf numFmtId="0" fontId="62" fillId="0" borderId="10" xfId="166" applyFont="1" applyBorder="1" applyAlignment="1">
      <alignment vertical="center" wrapText="1"/>
    </xf>
    <xf numFmtId="0" fontId="7" fillId="0" borderId="0" xfId="172" applyFont="1"/>
    <xf numFmtId="169" fontId="7" fillId="0" borderId="0" xfId="172" applyNumberFormat="1" applyFont="1"/>
    <xf numFmtId="0" fontId="64" fillId="0" borderId="10" xfId="0" applyFont="1" applyBorder="1"/>
    <xf numFmtId="0" fontId="62" fillId="0" borderId="10" xfId="167" applyFont="1" applyBorder="1" applyAlignment="1">
      <alignment vertical="center" wrapText="1"/>
    </xf>
    <xf numFmtId="169" fontId="64" fillId="0" borderId="10" xfId="0" applyNumberFormat="1" applyFont="1" applyBorder="1"/>
    <xf numFmtId="169" fontId="64" fillId="0" borderId="10" xfId="0" applyNumberFormat="1" applyFont="1" applyBorder="1" applyAlignment="1">
      <alignment horizontal="centerContinuous"/>
    </xf>
    <xf numFmtId="1" fontId="64" fillId="0" borderId="10" xfId="0" applyNumberFormat="1" applyFont="1" applyBorder="1" applyAlignment="1">
      <alignment horizontal="centerContinuous"/>
    </xf>
    <xf numFmtId="1" fontId="64" fillId="0" borderId="10" xfId="0" applyNumberFormat="1" applyFont="1" applyBorder="1"/>
    <xf numFmtId="169" fontId="64" fillId="0" borderId="10" xfId="171" applyNumberFormat="1" applyFont="1" applyBorder="1"/>
    <xf numFmtId="0" fontId="64" fillId="0" borderId="10" xfId="171" applyFont="1" applyBorder="1"/>
    <xf numFmtId="0" fontId="7" fillId="0" borderId="10" xfId="0" applyFont="1" applyBorder="1"/>
    <xf numFmtId="169" fontId="7" fillId="0" borderId="10" xfId="0" applyNumberFormat="1" applyFont="1" applyBorder="1"/>
    <xf numFmtId="169" fontId="7" fillId="0" borderId="10" xfId="172" applyNumberFormat="1" applyFont="1" applyBorder="1"/>
    <xf numFmtId="0" fontId="7" fillId="0" borderId="10" xfId="172" applyFont="1" applyBorder="1"/>
    <xf numFmtId="3" fontId="7" fillId="0" borderId="10" xfId="172" applyNumberFormat="1" applyFont="1" applyBorder="1"/>
    <xf numFmtId="1" fontId="7" fillId="0" borderId="10" xfId="172" applyNumberFormat="1" applyFont="1" applyBorder="1"/>
    <xf numFmtId="1" fontId="7" fillId="0" borderId="10" xfId="0" applyNumberFormat="1" applyFont="1" applyBorder="1"/>
    <xf numFmtId="169" fontId="23" fillId="0" borderId="10" xfId="172" applyNumberFormat="1" applyFont="1" applyBorder="1"/>
    <xf numFmtId="0" fontId="23" fillId="0" borderId="10" xfId="172" applyFont="1" applyBorder="1"/>
    <xf numFmtId="0" fontId="65" fillId="0" borderId="10" xfId="0" applyFont="1" applyBorder="1"/>
    <xf numFmtId="170" fontId="64" fillId="0" borderId="10" xfId="0" applyNumberFormat="1" applyFont="1" applyBorder="1"/>
    <xf numFmtId="3" fontId="64" fillId="0" borderId="10" xfId="0" applyNumberFormat="1" applyFont="1" applyBorder="1"/>
    <xf numFmtId="0" fontId="65" fillId="0" borderId="10" xfId="0" applyFont="1" applyBorder="1" applyAlignment="1">
      <alignment wrapText="1"/>
    </xf>
    <xf numFmtId="0" fontId="65" fillId="0" borderId="0" xfId="0" applyFont="1" applyAlignment="1">
      <alignment horizontal="right"/>
    </xf>
    <xf numFmtId="170" fontId="65" fillId="0" borderId="0" xfId="0" applyNumberFormat="1" applyFont="1"/>
    <xf numFmtId="3" fontId="65" fillId="0" borderId="0" xfId="0" applyNumberFormat="1" applyFont="1"/>
    <xf numFmtId="170" fontId="64" fillId="0" borderId="0" xfId="0" applyNumberFormat="1" applyFont="1"/>
    <xf numFmtId="0" fontId="66" fillId="0" borderId="0" xfId="0" applyFont="1"/>
    <xf numFmtId="0" fontId="23" fillId="0" borderId="10" xfId="193" applyFont="1" applyBorder="1" applyAlignment="1">
      <alignment vertical="center" wrapText="1"/>
    </xf>
    <xf numFmtId="0" fontId="23" fillId="0" borderId="0" xfId="193" applyFont="1"/>
    <xf numFmtId="170" fontId="23" fillId="0" borderId="10" xfId="193" applyNumberFormat="1" applyFont="1" applyBorder="1" applyAlignment="1">
      <alignment vertical="center" wrapText="1"/>
    </xf>
    <xf numFmtId="0" fontId="23" fillId="0" borderId="10" xfId="193" applyFont="1" applyBorder="1"/>
    <xf numFmtId="0" fontId="64" fillId="0" borderId="0" xfId="193" applyFont="1"/>
    <xf numFmtId="169" fontId="23" fillId="0" borderId="10" xfId="193" applyNumberFormat="1" applyFont="1" applyBorder="1" applyAlignment="1">
      <alignment vertical="center" wrapText="1"/>
    </xf>
    <xf numFmtId="165" fontId="64" fillId="0" borderId="10" xfId="0" applyNumberFormat="1" applyFont="1" applyBorder="1"/>
    <xf numFmtId="0" fontId="63" fillId="63" borderId="10" xfId="167" applyFont="1" applyFill="1" applyBorder="1" applyAlignment="1">
      <alignment horizontal="left" vertical="center"/>
    </xf>
    <xf numFmtId="0" fontId="27" fillId="0" borderId="10" xfId="193" applyFont="1" applyBorder="1"/>
    <xf numFmtId="0" fontId="27" fillId="64" borderId="10" xfId="193" applyFont="1" applyFill="1" applyBorder="1"/>
    <xf numFmtId="0" fontId="65" fillId="0" borderId="0" xfId="193" applyFont="1"/>
    <xf numFmtId="0" fontId="67" fillId="0" borderId="0" xfId="0" applyFont="1"/>
    <xf numFmtId="166" fontId="64" fillId="0" borderId="10" xfId="124" applyFont="1" applyFill="1" applyBorder="1"/>
    <xf numFmtId="166" fontId="23" fillId="0" borderId="10" xfId="124" applyFont="1" applyFill="1" applyBorder="1" applyAlignment="1">
      <alignment vertical="center" wrapText="1"/>
    </xf>
    <xf numFmtId="166" fontId="64" fillId="0" borderId="10" xfId="124" applyFont="1" applyBorder="1"/>
    <xf numFmtId="171" fontId="64" fillId="0" borderId="10" xfId="123" applyNumberFormat="1" applyFont="1" applyBorder="1"/>
    <xf numFmtId="171" fontId="64" fillId="0" borderId="10" xfId="123" applyNumberFormat="1" applyFont="1" applyFill="1" applyBorder="1" applyAlignment="1">
      <alignment horizontal="center" wrapText="1"/>
    </xf>
    <xf numFmtId="166" fontId="64" fillId="0" borderId="10" xfId="124" applyFont="1" applyFill="1" applyBorder="1" applyAlignment="1">
      <alignment horizontal="center" wrapText="1"/>
    </xf>
    <xf numFmtId="171" fontId="64" fillId="0" borderId="10" xfId="123" applyNumberFormat="1" applyFont="1" applyFill="1" applyBorder="1"/>
    <xf numFmtId="171" fontId="34" fillId="0" borderId="10" xfId="123" applyNumberFormat="1" applyFont="1" applyFill="1" applyBorder="1"/>
    <xf numFmtId="166" fontId="34" fillId="0" borderId="10" xfId="124" applyFont="1" applyFill="1" applyBorder="1"/>
    <xf numFmtId="0" fontId="68" fillId="0" borderId="10" xfId="0" applyFont="1" applyBorder="1"/>
    <xf numFmtId="171" fontId="0" fillId="0" borderId="0" xfId="0" applyNumberFormat="1"/>
    <xf numFmtId="0" fontId="32" fillId="0" borderId="0" xfId="196" applyFont="1">
      <alignment vertical="top" wrapText="1"/>
    </xf>
    <xf numFmtId="0" fontId="69" fillId="65" borderId="10" xfId="176" applyFont="1" applyFill="1" applyBorder="1" applyAlignment="1">
      <alignment horizontal="center" vertical="center" wrapText="1"/>
    </xf>
    <xf numFmtId="0" fontId="70" fillId="63" borderId="10" xfId="167" applyFont="1" applyFill="1" applyBorder="1" applyAlignment="1">
      <alignment horizontal="center" vertical="center" wrapText="1"/>
    </xf>
    <xf numFmtId="0" fontId="71" fillId="0" borderId="10" xfId="176" applyFont="1" applyBorder="1"/>
    <xf numFmtId="0" fontId="33" fillId="0" borderId="0" xfId="196" applyFont="1">
      <alignment vertical="top" wrapText="1"/>
    </xf>
    <xf numFmtId="0" fontId="72" fillId="0" borderId="0" xfId="196" applyFont="1" applyAlignment="1">
      <alignment vertical="top"/>
    </xf>
    <xf numFmtId="3" fontId="33" fillId="0" borderId="0" xfId="196" applyNumberFormat="1" applyFont="1">
      <alignment vertical="top" wrapText="1"/>
    </xf>
    <xf numFmtId="166" fontId="71" fillId="0" borderId="10" xfId="176" applyNumberFormat="1" applyFont="1" applyBorder="1"/>
    <xf numFmtId="166" fontId="73" fillId="0" borderId="10" xfId="132" applyFont="1" applyBorder="1" applyAlignment="1">
      <alignment vertical="top" wrapText="1"/>
    </xf>
    <xf numFmtId="3" fontId="73" fillId="0" borderId="10" xfId="129" applyNumberFormat="1" applyFont="1" applyBorder="1" applyAlignment="1">
      <alignment horizontal="center"/>
    </xf>
    <xf numFmtId="3" fontId="73" fillId="0" borderId="10" xfId="129" applyNumberFormat="1" applyFont="1" applyFill="1" applyBorder="1" applyAlignment="1">
      <alignment horizontal="center"/>
    </xf>
    <xf numFmtId="0" fontId="63" fillId="63" borderId="10" xfId="167" applyFont="1" applyFill="1" applyBorder="1" applyAlignment="1">
      <alignment horizontal="center" vertical="center" wrapText="1"/>
    </xf>
    <xf numFmtId="166" fontId="0" fillId="0" borderId="0" xfId="0" applyNumberFormat="1"/>
    <xf numFmtId="3" fontId="0" fillId="0" borderId="0" xfId="0" applyNumberFormat="1"/>
    <xf numFmtId="0" fontId="74" fillId="66" borderId="10" xfId="0" applyFont="1" applyFill="1" applyBorder="1"/>
    <xf numFmtId="169" fontId="75" fillId="0" borderId="10" xfId="124" applyNumberFormat="1" applyFont="1" applyFill="1" applyBorder="1" applyAlignment="1">
      <alignment horizontal="right"/>
    </xf>
    <xf numFmtId="3" fontId="75" fillId="0" borderId="10" xfId="124" applyNumberFormat="1" applyFont="1" applyFill="1" applyBorder="1" applyAlignment="1">
      <alignment horizontal="center"/>
    </xf>
    <xf numFmtId="3" fontId="75" fillId="0" borderId="10" xfId="0" applyNumberFormat="1" applyFont="1" applyBorder="1" applyAlignment="1">
      <alignment horizontal="center"/>
    </xf>
    <xf numFmtId="169" fontId="75" fillId="0" borderId="10" xfId="0" applyNumberFormat="1" applyFont="1" applyBorder="1" applyAlignment="1">
      <alignment horizontal="center"/>
    </xf>
    <xf numFmtId="0" fontId="75" fillId="0" borderId="10" xfId="0" applyFont="1" applyBorder="1"/>
    <xf numFmtId="3" fontId="76" fillId="0" borderId="10" xfId="124" applyNumberFormat="1" applyFont="1" applyFill="1" applyBorder="1" applyAlignment="1">
      <alignment horizontal="center"/>
    </xf>
    <xf numFmtId="0" fontId="75" fillId="0" borderId="10" xfId="21" applyFont="1" applyFill="1" applyBorder="1" applyAlignment="1" applyProtection="1">
      <alignment horizontal="center" vertical="top" wrapText="1"/>
    </xf>
    <xf numFmtId="3" fontId="76" fillId="0" borderId="10" xfId="105" applyNumberFormat="1" applyFont="1" applyFill="1" applyBorder="1" applyAlignment="1">
      <alignment horizontal="center"/>
    </xf>
    <xf numFmtId="3" fontId="75" fillId="0" borderId="10" xfId="0" applyNumberFormat="1" applyFont="1" applyBorder="1" applyAlignment="1">
      <alignment horizontal="right"/>
    </xf>
    <xf numFmtId="169" fontId="75" fillId="0" borderId="10" xfId="0" applyNumberFormat="1" applyFont="1" applyBorder="1"/>
    <xf numFmtId="3" fontId="75" fillId="0" borderId="10" xfId="0" applyNumberFormat="1" applyFont="1" applyBorder="1"/>
    <xf numFmtId="0" fontId="74" fillId="0" borderId="10" xfId="0" applyFont="1" applyBorder="1"/>
    <xf numFmtId="0" fontId="75" fillId="0" borderId="24" xfId="0" applyFont="1" applyBorder="1"/>
    <xf numFmtId="0" fontId="74" fillId="0" borderId="26" xfId="0" applyFont="1" applyBorder="1" applyAlignment="1">
      <alignment wrapText="1"/>
    </xf>
    <xf numFmtId="169" fontId="75" fillId="0" borderId="27" xfId="124" applyNumberFormat="1" applyFont="1" applyFill="1" applyBorder="1" applyAlignment="1">
      <alignment horizontal="right"/>
    </xf>
    <xf numFmtId="3" fontId="75" fillId="0" borderId="27" xfId="124" applyNumberFormat="1" applyFont="1" applyFill="1" applyBorder="1" applyAlignment="1">
      <alignment horizontal="center"/>
    </xf>
    <xf numFmtId="3" fontId="75" fillId="0" borderId="27" xfId="0" applyNumberFormat="1" applyFont="1" applyBorder="1" applyAlignment="1">
      <alignment horizontal="center"/>
    </xf>
    <xf numFmtId="169" fontId="75" fillId="0" borderId="27" xfId="0" applyNumberFormat="1" applyFont="1" applyBorder="1" applyAlignment="1">
      <alignment horizontal="center"/>
    </xf>
    <xf numFmtId="3" fontId="75" fillId="0" borderId="28" xfId="0" applyNumberFormat="1" applyFont="1" applyBorder="1" applyAlignment="1">
      <alignment horizontal="center"/>
    </xf>
    <xf numFmtId="0" fontId="74" fillId="0" borderId="29" xfId="0" applyFont="1" applyBorder="1" applyAlignment="1">
      <alignment wrapText="1"/>
    </xf>
    <xf numFmtId="3" fontId="75" fillId="0" borderId="30" xfId="0" applyNumberFormat="1" applyFont="1" applyBorder="1" applyAlignment="1">
      <alignment horizontal="center"/>
    </xf>
    <xf numFmtId="0" fontId="77" fillId="0" borderId="29" xfId="0" applyFont="1" applyBorder="1" applyAlignment="1">
      <alignment wrapText="1"/>
    </xf>
    <xf numFmtId="0" fontId="74" fillId="0" borderId="29" xfId="173" applyFont="1" applyBorder="1" applyAlignment="1">
      <alignment wrapText="1"/>
    </xf>
    <xf numFmtId="0" fontId="74" fillId="0" borderId="29" xfId="21" applyFont="1" applyFill="1" applyBorder="1" applyAlignment="1" applyProtection="1">
      <alignment horizontal="left" vertical="top" wrapText="1"/>
    </xf>
    <xf numFmtId="0" fontId="74" fillId="0" borderId="31" xfId="0" applyFont="1" applyBorder="1" applyAlignment="1">
      <alignment wrapText="1"/>
    </xf>
    <xf numFmtId="169" fontId="75" fillId="0" borderId="32" xfId="124" applyNumberFormat="1" applyFont="1" applyFill="1" applyBorder="1" applyAlignment="1">
      <alignment horizontal="right"/>
    </xf>
    <xf numFmtId="3" fontId="75" fillId="0" borderId="32" xfId="124" applyNumberFormat="1" applyFont="1" applyFill="1" applyBorder="1" applyAlignment="1">
      <alignment horizontal="center"/>
    </xf>
    <xf numFmtId="3" fontId="75" fillId="0" borderId="32" xfId="0" applyNumberFormat="1" applyFont="1" applyBorder="1" applyAlignment="1">
      <alignment horizontal="center"/>
    </xf>
    <xf numFmtId="169" fontId="75" fillId="0" borderId="32" xfId="0" applyNumberFormat="1" applyFont="1" applyBorder="1" applyAlignment="1">
      <alignment horizontal="center"/>
    </xf>
    <xf numFmtId="3" fontId="75" fillId="0" borderId="33" xfId="0" applyNumberFormat="1" applyFont="1" applyBorder="1" applyAlignment="1">
      <alignment horizontal="center"/>
    </xf>
    <xf numFmtId="169" fontId="75" fillId="0" borderId="27" xfId="0" applyNumberFormat="1" applyFont="1" applyBorder="1" applyAlignment="1">
      <alignment horizontal="right"/>
    </xf>
    <xf numFmtId="169" fontId="75" fillId="0" borderId="10" xfId="0" applyNumberFormat="1" applyFont="1" applyBorder="1" applyAlignment="1">
      <alignment horizontal="right"/>
    </xf>
    <xf numFmtId="169" fontId="75" fillId="0" borderId="10" xfId="21" applyNumberFormat="1" applyFont="1" applyFill="1" applyBorder="1" applyAlignment="1" applyProtection="1">
      <alignment horizontal="right" vertical="top" wrapText="1"/>
    </xf>
    <xf numFmtId="169" fontId="75" fillId="0" borderId="32" xfId="0" applyNumberFormat="1" applyFont="1" applyBorder="1" applyAlignment="1">
      <alignment horizontal="right"/>
    </xf>
    <xf numFmtId="0" fontId="74" fillId="67" borderId="25" xfId="21" applyFont="1" applyFill="1" applyBorder="1" applyAlignment="1">
      <alignment horizontal="center" vertical="top" wrapText="1"/>
    </xf>
    <xf numFmtId="0" fontId="74" fillId="67" borderId="25" xfId="21" applyFont="1" applyFill="1" applyBorder="1" applyAlignment="1" applyProtection="1">
      <alignment horizontal="center" vertical="top" wrapText="1"/>
    </xf>
    <xf numFmtId="3" fontId="74" fillId="67" borderId="25" xfId="21" applyNumberFormat="1" applyFont="1" applyFill="1" applyBorder="1" applyAlignment="1" applyProtection="1">
      <alignment horizontal="center" vertical="top" wrapText="1"/>
    </xf>
    <xf numFmtId="169" fontId="74" fillId="63" borderId="25" xfId="167" applyNumberFormat="1" applyFont="1" applyFill="1" applyBorder="1" applyAlignment="1">
      <alignment horizontal="center" vertical="top" wrapText="1"/>
    </xf>
    <xf numFmtId="0" fontId="75" fillId="0" borderId="34" xfId="0" applyFont="1" applyBorder="1"/>
    <xf numFmtId="169" fontId="75" fillId="0" borderId="25" xfId="0" applyNumberFormat="1" applyFont="1" applyBorder="1" applyAlignment="1">
      <alignment horizontal="right"/>
    </xf>
    <xf numFmtId="169" fontId="75" fillId="0" borderId="35" xfId="0" applyNumberFormat="1" applyFont="1" applyBorder="1" applyAlignment="1">
      <alignment horizontal="right"/>
    </xf>
    <xf numFmtId="3" fontId="75" fillId="0" borderId="36" xfId="0" applyNumberFormat="1" applyFont="1" applyBorder="1" applyAlignment="1">
      <alignment horizontal="center"/>
    </xf>
    <xf numFmtId="3" fontId="75" fillId="0" borderId="25" xfId="0" applyNumberFormat="1" applyFont="1" applyBorder="1" applyAlignment="1">
      <alignment horizontal="center"/>
    </xf>
    <xf numFmtId="169" fontId="75" fillId="0" borderId="25" xfId="0" applyNumberFormat="1" applyFont="1" applyBorder="1" applyAlignment="1">
      <alignment horizontal="center"/>
    </xf>
    <xf numFmtId="166" fontId="33" fillId="0" borderId="0" xfId="196" applyNumberFormat="1" applyFont="1">
      <alignment vertical="top" wrapText="1"/>
    </xf>
    <xf numFmtId="3" fontId="74" fillId="67" borderId="37" xfId="21" applyNumberFormat="1" applyFont="1" applyFill="1" applyBorder="1" applyAlignment="1" applyProtection="1">
      <alignment horizontal="center" vertical="top" wrapText="1"/>
    </xf>
    <xf numFmtId="3" fontId="74" fillId="0" borderId="10" xfId="0" applyNumberFormat="1" applyFont="1" applyBorder="1" applyAlignment="1">
      <alignment horizontal="right"/>
    </xf>
    <xf numFmtId="0" fontId="0" fillId="64" borderId="0" xfId="0" applyFill="1"/>
    <xf numFmtId="0" fontId="0" fillId="65" borderId="10" xfId="0" applyFill="1" applyBorder="1" applyAlignment="1">
      <alignment horizontal="center" vertical="center" wrapText="1"/>
    </xf>
    <xf numFmtId="0" fontId="0" fillId="0" borderId="10" xfId="0" applyBorder="1"/>
    <xf numFmtId="0" fontId="0" fillId="65" borderId="10" xfId="0" applyFill="1" applyBorder="1"/>
    <xf numFmtId="169" fontId="0" fillId="65" borderId="10" xfId="0" applyNumberFormat="1" applyFill="1" applyBorder="1" applyAlignment="1">
      <alignment horizontal="center" vertical="center" wrapText="1"/>
    </xf>
    <xf numFmtId="169" fontId="0" fillId="0" borderId="10" xfId="0" applyNumberFormat="1" applyBorder="1"/>
    <xf numFmtId="169" fontId="0" fillId="65" borderId="10" xfId="0" applyNumberFormat="1" applyFill="1" applyBorder="1"/>
    <xf numFmtId="169" fontId="0" fillId="0" borderId="0" xfId="0" applyNumberFormat="1"/>
    <xf numFmtId="0" fontId="0" fillId="64" borderId="0" xfId="0" applyFill="1" applyAlignment="1">
      <alignment horizontal="center" vertical="center" wrapText="1"/>
    </xf>
    <xf numFmtId="171" fontId="68" fillId="65" borderId="10" xfId="123" applyNumberFormat="1" applyFont="1" applyFill="1" applyBorder="1"/>
    <xf numFmtId="171" fontId="56" fillId="65" borderId="10" xfId="123" applyNumberFormat="1" applyFont="1" applyFill="1" applyBorder="1"/>
    <xf numFmtId="171" fontId="56" fillId="65" borderId="0" xfId="123" applyNumberFormat="1" applyFont="1" applyFill="1"/>
    <xf numFmtId="171" fontId="56" fillId="65" borderId="0" xfId="0" applyNumberFormat="1" applyFont="1" applyFill="1"/>
    <xf numFmtId="0" fontId="53" fillId="0" borderId="0" xfId="0" applyFont="1"/>
    <xf numFmtId="0" fontId="78" fillId="0" borderId="0" xfId="0" applyFont="1"/>
    <xf numFmtId="169" fontId="53" fillId="0" borderId="0" xfId="0" applyNumberFormat="1" applyFont="1"/>
    <xf numFmtId="1" fontId="79" fillId="0" borderId="0" xfId="124" applyNumberFormat="1" applyFont="1" applyBorder="1"/>
    <xf numFmtId="1" fontId="53" fillId="0" borderId="0" xfId="0" applyNumberFormat="1" applyFont="1"/>
    <xf numFmtId="0" fontId="53" fillId="0" borderId="38" xfId="0" applyFont="1" applyBorder="1"/>
    <xf numFmtId="0" fontId="79" fillId="0" borderId="0" xfId="0" applyFont="1"/>
    <xf numFmtId="0" fontId="53" fillId="0" borderId="0" xfId="173" applyFont="1"/>
    <xf numFmtId="0" fontId="53" fillId="0" borderId="0" xfId="21" applyFont="1" applyFill="1" applyBorder="1" applyAlignment="1">
      <alignment horizontal="left" vertical="top"/>
    </xf>
    <xf numFmtId="0" fontId="53" fillId="0" borderId="40" xfId="0" applyFont="1" applyBorder="1"/>
    <xf numFmtId="169" fontId="53" fillId="68" borderId="0" xfId="0" applyNumberFormat="1" applyFont="1" applyFill="1"/>
    <xf numFmtId="1" fontId="79" fillId="68" borderId="0" xfId="124" applyNumberFormat="1" applyFont="1" applyFill="1" applyBorder="1"/>
    <xf numFmtId="0" fontId="53" fillId="68" borderId="0" xfId="0" applyFont="1" applyFill="1"/>
    <xf numFmtId="0" fontId="78" fillId="0" borderId="39" xfId="0" applyFont="1" applyBorder="1"/>
    <xf numFmtId="0" fontId="0" fillId="65" borderId="0" xfId="0" applyFill="1" applyAlignment="1">
      <alignment horizontal="center" vertical="center" wrapText="1"/>
    </xf>
    <xf numFmtId="169" fontId="0" fillId="65" borderId="0" xfId="0" applyNumberFormat="1" applyFill="1" applyAlignment="1">
      <alignment horizontal="center" vertical="center" wrapText="1"/>
    </xf>
    <xf numFmtId="0" fontId="0" fillId="0" borderId="0" xfId="0" applyAlignment="1">
      <alignment wrapText="1"/>
    </xf>
    <xf numFmtId="178" fontId="53" fillId="68" borderId="0" xfId="124" applyNumberFormat="1" applyFont="1" applyFill="1" applyBorder="1"/>
    <xf numFmtId="0" fontId="53" fillId="69" borderId="0" xfId="0" applyFont="1" applyFill="1"/>
    <xf numFmtId="0" fontId="0" fillId="70" borderId="0" xfId="0" applyFill="1" applyAlignment="1">
      <alignment horizontal="center" vertical="center" wrapText="1"/>
    </xf>
    <xf numFmtId="0" fontId="0" fillId="70" borderId="0" xfId="0" applyFill="1"/>
    <xf numFmtId="166" fontId="0" fillId="70" borderId="0" xfId="124" applyFont="1" applyFill="1"/>
    <xf numFmtId="0" fontId="0" fillId="71" borderId="0" xfId="0" applyFill="1" applyAlignment="1">
      <alignment horizontal="center" vertical="center" wrapText="1"/>
    </xf>
    <xf numFmtId="0" fontId="0" fillId="71" borderId="0" xfId="0" applyFill="1"/>
    <xf numFmtId="0" fontId="53" fillId="72" borderId="0" xfId="0" applyFont="1" applyFill="1"/>
    <xf numFmtId="0" fontId="78" fillId="69" borderId="0" xfId="0" applyFont="1" applyFill="1"/>
    <xf numFmtId="0" fontId="0" fillId="69" borderId="0" xfId="0" applyFill="1"/>
    <xf numFmtId="169" fontId="0" fillId="69" borderId="0" xfId="0" applyNumberFormat="1" applyFill="1"/>
    <xf numFmtId="166" fontId="0" fillId="70" borderId="0" xfId="0" applyNumberFormat="1" applyFill="1"/>
    <xf numFmtId="169" fontId="0" fillId="71" borderId="0" xfId="0" applyNumberFormat="1" applyFill="1"/>
    <xf numFmtId="169" fontId="53" fillId="71" borderId="0" xfId="0" applyNumberFormat="1" applyFont="1" applyFill="1"/>
    <xf numFmtId="1" fontId="0" fillId="0" borderId="0" xfId="0" applyNumberFormat="1"/>
    <xf numFmtId="0" fontId="0" fillId="65" borderId="0" xfId="0" applyFill="1"/>
    <xf numFmtId="1" fontId="0" fillId="70" borderId="0" xfId="124" applyNumberFormat="1" applyFont="1" applyFill="1"/>
    <xf numFmtId="1" fontId="0" fillId="70" borderId="0" xfId="0" applyNumberFormat="1" applyFill="1"/>
    <xf numFmtId="170" fontId="0" fillId="65" borderId="0" xfId="0" applyNumberFormat="1" applyFill="1" applyAlignment="1">
      <alignment horizontal="center" vertical="center" wrapText="1"/>
    </xf>
    <xf numFmtId="170" fontId="0" fillId="0" borderId="0" xfId="0" applyNumberFormat="1"/>
    <xf numFmtId="170" fontId="53" fillId="0" borderId="0" xfId="0" applyNumberFormat="1" applyFont="1"/>
    <xf numFmtId="179" fontId="0" fillId="70" borderId="0" xfId="124" applyNumberFormat="1" applyFont="1" applyFill="1" applyAlignment="1">
      <alignment horizontal="center" vertical="center" wrapText="1"/>
    </xf>
    <xf numFmtId="179" fontId="0" fillId="70" borderId="0" xfId="124" applyNumberFormat="1" applyFont="1" applyFill="1"/>
    <xf numFmtId="179" fontId="0" fillId="0" borderId="0" xfId="124" applyNumberFormat="1" applyFont="1"/>
    <xf numFmtId="166" fontId="0" fillId="0" borderId="0" xfId="124" applyFont="1"/>
    <xf numFmtId="1" fontId="53" fillId="73" borderId="0" xfId="0" applyNumberFormat="1" applyFont="1" applyFill="1"/>
    <xf numFmtId="166" fontId="0" fillId="64" borderId="0" xfId="124" applyFont="1" applyFill="1" applyAlignment="1">
      <alignment horizontal="center" vertical="center" wrapText="1"/>
    </xf>
    <xf numFmtId="166" fontId="0" fillId="65" borderId="0" xfId="124" applyFont="1" applyFill="1"/>
    <xf numFmtId="0" fontId="0" fillId="73" borderId="0" xfId="0" applyFill="1"/>
    <xf numFmtId="0" fontId="53" fillId="73" borderId="0" xfId="0" applyFont="1" applyFill="1"/>
    <xf numFmtId="0" fontId="78" fillId="73" borderId="0" xfId="0" applyFont="1" applyFill="1"/>
    <xf numFmtId="166" fontId="0" fillId="65" borderId="0" xfId="124" applyFont="1" applyFill="1" applyAlignment="1">
      <alignment horizontal="center" vertical="center" wrapText="1"/>
    </xf>
    <xf numFmtId="166" fontId="53" fillId="0" borderId="0" xfId="124" applyFont="1"/>
    <xf numFmtId="166" fontId="0" fillId="71" borderId="0" xfId="124" applyFont="1" applyFill="1" applyAlignment="1">
      <alignment horizontal="center" vertical="center" wrapText="1"/>
    </xf>
    <xf numFmtId="166" fontId="0" fillId="71" borderId="0" xfId="124" applyFont="1" applyFill="1"/>
    <xf numFmtId="166" fontId="53" fillId="73" borderId="0" xfId="124" applyFont="1" applyFill="1"/>
    <xf numFmtId="170" fontId="53" fillId="73" borderId="0" xfId="0" applyNumberFormat="1" applyFont="1" applyFill="1"/>
    <xf numFmtId="179" fontId="0" fillId="73" borderId="0" xfId="124" applyNumberFormat="1" applyFont="1" applyFill="1"/>
    <xf numFmtId="1" fontId="0" fillId="73" borderId="0" xfId="124" applyNumberFormat="1" applyFont="1" applyFill="1"/>
    <xf numFmtId="1" fontId="0" fillId="73" borderId="0" xfId="0" applyNumberFormat="1" applyFill="1"/>
    <xf numFmtId="166" fontId="0" fillId="73" borderId="0" xfId="124" applyFont="1" applyFill="1"/>
    <xf numFmtId="0" fontId="78" fillId="0" borderId="0" xfId="0" applyFont="1" applyAlignment="1">
      <alignment wrapText="1"/>
    </xf>
    <xf numFmtId="170" fontId="0" fillId="73" borderId="0" xfId="124" applyNumberFormat="1" applyFont="1" applyFill="1"/>
    <xf numFmtId="169" fontId="0" fillId="65" borderId="0" xfId="124" applyNumberFormat="1" applyFont="1" applyFill="1"/>
    <xf numFmtId="170" fontId="0" fillId="65" borderId="0" xfId="124" applyNumberFormat="1" applyFont="1" applyFill="1"/>
    <xf numFmtId="171" fontId="0" fillId="65" borderId="0" xfId="123" applyNumberFormat="1" applyFont="1" applyFill="1"/>
    <xf numFmtId="171" fontId="0" fillId="0" borderId="0" xfId="123" applyNumberFormat="1" applyFont="1"/>
    <xf numFmtId="171" fontId="0" fillId="75" borderId="0" xfId="123" applyNumberFormat="1" applyFont="1" applyFill="1"/>
    <xf numFmtId="171" fontId="0" fillId="76" borderId="0" xfId="123" applyNumberFormat="1" applyFont="1" applyFill="1"/>
    <xf numFmtId="0" fontId="0" fillId="74" borderId="0" xfId="0" applyFill="1" applyAlignment="1">
      <alignment horizontal="center" vertical="center" wrapText="1"/>
    </xf>
    <xf numFmtId="0" fontId="0" fillId="77" borderId="0" xfId="0" applyFill="1"/>
    <xf numFmtId="166" fontId="0" fillId="77" borderId="0" xfId="124" applyFont="1" applyFill="1"/>
    <xf numFmtId="171" fontId="0" fillId="77" borderId="0" xfId="0" applyNumberFormat="1" applyFill="1"/>
    <xf numFmtId="171" fontId="0" fillId="77" borderId="0" xfId="123" applyNumberFormat="1" applyFont="1" applyFill="1"/>
    <xf numFmtId="0" fontId="78" fillId="77" borderId="0" xfId="0" applyFont="1" applyFill="1" applyAlignment="1">
      <alignment wrapText="1"/>
    </xf>
    <xf numFmtId="0" fontId="0" fillId="78" borderId="0" xfId="0" applyFill="1" applyAlignment="1">
      <alignment horizontal="center" vertical="center" wrapText="1"/>
    </xf>
    <xf numFmtId="1" fontId="0" fillId="78" borderId="0" xfId="0" applyNumberFormat="1" applyFill="1"/>
    <xf numFmtId="171" fontId="0" fillId="69" borderId="0" xfId="123" applyNumberFormat="1" applyFont="1" applyFill="1"/>
    <xf numFmtId="1" fontId="53" fillId="64" borderId="0" xfId="0" applyNumberFormat="1" applyFont="1" applyFill="1"/>
    <xf numFmtId="171" fontId="0" fillId="69" borderId="0" xfId="0" applyNumberFormat="1" applyFill="1"/>
    <xf numFmtId="180" fontId="0" fillId="65" borderId="0" xfId="123" applyNumberFormat="1" applyFont="1" applyFill="1"/>
    <xf numFmtId="0" fontId="0" fillId="79" borderId="0" xfId="0" applyFill="1" applyAlignment="1">
      <alignment horizontal="center" vertical="center" wrapText="1"/>
    </xf>
    <xf numFmtId="1" fontId="79" fillId="0" borderId="0" xfId="124" applyNumberFormat="1" applyFont="1"/>
    <xf numFmtId="1" fontId="53" fillId="79" borderId="0" xfId="0" applyNumberFormat="1" applyFont="1" applyFill="1"/>
    <xf numFmtId="1" fontId="0" fillId="71" borderId="0" xfId="0" applyNumberFormat="1" applyFill="1"/>
    <xf numFmtId="1" fontId="79" fillId="73" borderId="0" xfId="124" applyNumberFormat="1" applyFont="1" applyFill="1"/>
    <xf numFmtId="3" fontId="0" fillId="65" borderId="0" xfId="124" applyNumberFormat="1" applyFont="1" applyFill="1"/>
    <xf numFmtId="179" fontId="0" fillId="65" borderId="0" xfId="124" applyNumberFormat="1" applyFont="1" applyFill="1"/>
    <xf numFmtId="166" fontId="0" fillId="69" borderId="0" xfId="124" applyFont="1" applyFill="1"/>
    <xf numFmtId="170" fontId="0" fillId="69" borderId="0" xfId="0" applyNumberFormat="1" applyFill="1"/>
    <xf numFmtId="3" fontId="0" fillId="69" borderId="0" xfId="0" applyNumberFormat="1" applyFill="1"/>
    <xf numFmtId="1" fontId="0" fillId="69" borderId="0" xfId="0" applyNumberFormat="1" applyFill="1"/>
    <xf numFmtId="179" fontId="0" fillId="69" borderId="0" xfId="124" applyNumberFormat="1" applyFont="1" applyFill="1"/>
    <xf numFmtId="171" fontId="53" fillId="0" borderId="0" xfId="123" applyNumberFormat="1" applyFont="1"/>
    <xf numFmtId="171" fontId="53" fillId="73" borderId="0" xfId="123" applyNumberFormat="1" applyFont="1" applyFill="1"/>
    <xf numFmtId="171" fontId="53" fillId="79" borderId="0" xfId="123" applyNumberFormat="1" applyFont="1" applyFill="1"/>
    <xf numFmtId="171" fontId="0" fillId="71" borderId="0" xfId="123" applyNumberFormat="1" applyFont="1" applyFill="1"/>
    <xf numFmtId="0" fontId="1" fillId="0" borderId="0" xfId="0" applyFont="1"/>
    <xf numFmtId="169" fontId="1" fillId="0" borderId="0" xfId="0" applyNumberFormat="1" applyFont="1"/>
    <xf numFmtId="169" fontId="1" fillId="0" borderId="10" xfId="0" applyNumberFormat="1" applyFont="1" applyBorder="1"/>
    <xf numFmtId="171" fontId="0" fillId="73" borderId="0" xfId="123" applyNumberFormat="1" applyFont="1" applyFill="1"/>
    <xf numFmtId="171" fontId="0" fillId="77" borderId="0" xfId="123" applyNumberFormat="1" applyFont="1" applyFill="1" applyAlignment="1">
      <alignment wrapText="1"/>
    </xf>
    <xf numFmtId="0" fontId="0" fillId="69" borderId="0" xfId="0" applyFill="1" applyAlignment="1">
      <alignment horizontal="center" wrapText="1"/>
    </xf>
  </cellXfs>
  <cellStyles count="297">
    <cellStyle name="20% - Accent1" xfId="1" builtinId="30" customBuiltin="1"/>
    <cellStyle name="20% - Accent1 2" xfId="2" xr:uid="{00000000-0005-0000-0000-000001000000}"/>
    <cellStyle name="20% - Accent1 2 2" xfId="3" xr:uid="{00000000-0005-0000-0000-000002000000}"/>
    <cellStyle name="20% - Accent1 2 2 2" xfId="4" xr:uid="{00000000-0005-0000-0000-000003000000}"/>
    <cellStyle name="20% - Accent1 2 2 2 2" xfId="236" xr:uid="{28372784-4B66-49B5-ADFD-B757A079E353}"/>
    <cellStyle name="20% - Accent1 2 2 3" xfId="235" xr:uid="{AA5FE3D6-69A9-4A7E-8005-05E01CCFAE7F}"/>
    <cellStyle name="20% - Accent1 3" xfId="5" xr:uid="{00000000-0005-0000-0000-000004000000}"/>
    <cellStyle name="20% - Accent1 3 2" xfId="237" xr:uid="{8064E1B1-9E0E-4CCC-94E8-4C33D7B4F30C}"/>
    <cellStyle name="20% - Accent1 4" xfId="234" xr:uid="{C06CD08F-CB40-4FA5-9028-B4C36CC57D15}"/>
    <cellStyle name="20% - Accent2" xfId="6" builtinId="34" customBuiltin="1"/>
    <cellStyle name="20% - Accent2 2" xfId="7" xr:uid="{00000000-0005-0000-0000-000006000000}"/>
    <cellStyle name="20% - Accent2 2 2" xfId="8" xr:uid="{00000000-0005-0000-0000-000007000000}"/>
    <cellStyle name="20% - Accent2 2 2 2" xfId="9" xr:uid="{00000000-0005-0000-0000-000008000000}"/>
    <cellStyle name="20% - Accent2 2 2 2 2" xfId="240" xr:uid="{F94A51FB-FAEC-4A38-9715-F4734A20C520}"/>
    <cellStyle name="20% - Accent2 2 2 3" xfId="239" xr:uid="{06F0A277-92D3-4976-8B2D-CBC183E2C83B}"/>
    <cellStyle name="20% - Accent2 3" xfId="10" xr:uid="{00000000-0005-0000-0000-000009000000}"/>
    <cellStyle name="20% - Accent2 3 2" xfId="241" xr:uid="{B39AF8CF-476C-4D6D-80FA-AE92B252A719}"/>
    <cellStyle name="20% - Accent2 4" xfId="238" xr:uid="{D6404058-6A56-485D-A298-B5EB33FC7B84}"/>
    <cellStyle name="20% - Accent3" xfId="11" builtinId="38" customBuiltin="1"/>
    <cellStyle name="20% - Accent3 2" xfId="12" xr:uid="{00000000-0005-0000-0000-00000B000000}"/>
    <cellStyle name="20% - Accent3 2 2" xfId="13" xr:uid="{00000000-0005-0000-0000-00000C000000}"/>
    <cellStyle name="20% - Accent3 2 2 2" xfId="14" xr:uid="{00000000-0005-0000-0000-00000D000000}"/>
    <cellStyle name="20% - Accent3 2 2 2 2" xfId="244" xr:uid="{B3DC2CFD-BCE0-4753-8066-2B3722B4B834}"/>
    <cellStyle name="20% - Accent3 2 2 3" xfId="243" xr:uid="{5D5C7D8F-626B-456F-B08D-88C73B072739}"/>
    <cellStyle name="20% - Accent3 3" xfId="15" xr:uid="{00000000-0005-0000-0000-00000E000000}"/>
    <cellStyle name="20% - Accent3 3 2" xfId="245" xr:uid="{06FF2E8D-896A-49E7-AA02-5061AC0864BC}"/>
    <cellStyle name="20% - Accent3 4" xfId="242" xr:uid="{67C0D8A3-0BF1-4721-A486-370F420CC58F}"/>
    <cellStyle name="20% - Accent4" xfId="16" builtinId="42" customBuiltin="1"/>
    <cellStyle name="20% - Accent4 2" xfId="17" xr:uid="{00000000-0005-0000-0000-000010000000}"/>
    <cellStyle name="20% - Accent4 2 2" xfId="18" xr:uid="{00000000-0005-0000-0000-000011000000}"/>
    <cellStyle name="20% - Accent4 2 2 2" xfId="19" xr:uid="{00000000-0005-0000-0000-000012000000}"/>
    <cellStyle name="20% - Accent4 2 2 2 2" xfId="248" xr:uid="{936EA5C6-31A2-4554-B634-3356327EE2D7}"/>
    <cellStyle name="20% - Accent4 2 2 3" xfId="247" xr:uid="{399A55D4-ED65-4105-9941-0D27DC7C4CCD}"/>
    <cellStyle name="20% - Accent4 3" xfId="20" xr:uid="{00000000-0005-0000-0000-000013000000}"/>
    <cellStyle name="20% - Accent4 3 2" xfId="249" xr:uid="{8501D680-B665-4353-AF3F-4CB84ECB4D3F}"/>
    <cellStyle name="20% - Accent4 4" xfId="246" xr:uid="{FC7B06B3-6CB5-4EF0-A857-90F0FBFA9370}"/>
    <cellStyle name="20% - Accent5" xfId="21" builtinId="46" customBuiltin="1"/>
    <cellStyle name="20% - Accent5 2" xfId="22" xr:uid="{00000000-0005-0000-0000-000015000000}"/>
    <cellStyle name="20% - Accent5 3" xfId="23" xr:uid="{00000000-0005-0000-0000-000016000000}"/>
    <cellStyle name="20% - Accent5 3 2" xfId="251" xr:uid="{FEE8DC7B-3CC1-452E-A8F6-8C869A4F2409}"/>
    <cellStyle name="20% - Accent5 4" xfId="24" xr:uid="{00000000-0005-0000-0000-000017000000}"/>
    <cellStyle name="20% - Accent5 4 2" xfId="252" xr:uid="{F13BDB11-D31D-4AC5-9D5E-84D2DD0DE6D2}"/>
    <cellStyle name="20% - Accent5 5" xfId="250" xr:uid="{2ED78645-5F59-4ABD-B356-BA4EF06028D3}"/>
    <cellStyle name="20% - Accent6" xfId="25" builtinId="50" customBuiltin="1"/>
    <cellStyle name="20% - Accent6 2" xfId="26" xr:uid="{00000000-0005-0000-0000-000019000000}"/>
    <cellStyle name="20% - Accent6 3" xfId="27" xr:uid="{00000000-0005-0000-0000-00001A000000}"/>
    <cellStyle name="20% - Accent6 3 2" xfId="254" xr:uid="{8BED1BB7-E6E5-4F3A-A0A0-6735B18A5A90}"/>
    <cellStyle name="20% - Accent6 4" xfId="28" xr:uid="{00000000-0005-0000-0000-00001B000000}"/>
    <cellStyle name="20% - Accent6 4 2" xfId="255" xr:uid="{C06AF2A5-A668-429A-8A6D-AA0EEEA1DE82}"/>
    <cellStyle name="20% - Accent6 5" xfId="253" xr:uid="{60C3E2F9-E689-49F0-B894-CBD897ED0298}"/>
    <cellStyle name="40% - Accent1" xfId="29" builtinId="31" customBuiltin="1"/>
    <cellStyle name="40% - Accent1 2" xfId="30" xr:uid="{00000000-0005-0000-0000-00001D000000}"/>
    <cellStyle name="40% - Accent1 3" xfId="31" xr:uid="{00000000-0005-0000-0000-00001E000000}"/>
    <cellStyle name="40% - Accent1 3 2" xfId="257" xr:uid="{FE063BD4-95C9-4903-BE04-270A4F2EF097}"/>
    <cellStyle name="40% - Accent1 4" xfId="32" xr:uid="{00000000-0005-0000-0000-00001F000000}"/>
    <cellStyle name="40% - Accent1 4 2" xfId="258" xr:uid="{6FB9EDC2-FFB3-48F2-B300-513C015DF676}"/>
    <cellStyle name="40% - Accent1 5" xfId="256" xr:uid="{8B47B6A5-F00E-4377-8F92-077915EEC353}"/>
    <cellStyle name="40% - Accent2" xfId="33" builtinId="35" customBuiltin="1"/>
    <cellStyle name="40% - Accent2 2" xfId="34" xr:uid="{00000000-0005-0000-0000-000021000000}"/>
    <cellStyle name="40% - Accent2 3" xfId="35" xr:uid="{00000000-0005-0000-0000-000022000000}"/>
    <cellStyle name="40% - Accent2 3 2" xfId="260" xr:uid="{A9BB70B0-F292-4F46-9727-F987F73181E0}"/>
    <cellStyle name="40% - Accent2 4" xfId="36" xr:uid="{00000000-0005-0000-0000-000023000000}"/>
    <cellStyle name="40% - Accent2 4 2" xfId="261" xr:uid="{4BDE721C-CE0F-4AE0-B486-F78D73B9AB55}"/>
    <cellStyle name="40% - Accent2 5" xfId="259" xr:uid="{A89A2C9C-CC55-4D57-A6AA-628EFDB0CA1A}"/>
    <cellStyle name="40% - Accent3" xfId="37" builtinId="39" customBuiltin="1"/>
    <cellStyle name="40% - Accent3 2" xfId="38" xr:uid="{00000000-0005-0000-0000-000025000000}"/>
    <cellStyle name="40% - Accent3 2 2" xfId="39" xr:uid="{00000000-0005-0000-0000-000026000000}"/>
    <cellStyle name="40% - Accent3 2 2 2" xfId="40" xr:uid="{00000000-0005-0000-0000-000027000000}"/>
    <cellStyle name="40% - Accent3 2 2 2 2" xfId="264" xr:uid="{B799DE66-2B7F-4AF4-A38E-B068EB005636}"/>
    <cellStyle name="40% - Accent3 2 2 3" xfId="263" xr:uid="{85CD5E12-322D-43ED-9FF3-0232A2D571D5}"/>
    <cellStyle name="40% - Accent3 3" xfId="41" xr:uid="{00000000-0005-0000-0000-000028000000}"/>
    <cellStyle name="40% - Accent3 3 2" xfId="265" xr:uid="{83C11850-4656-4D3A-9B7D-8AAFC8088071}"/>
    <cellStyle name="40% - Accent3 4" xfId="262" xr:uid="{76D42A1C-572D-4372-9D42-BBC246BFC21B}"/>
    <cellStyle name="40% - Accent4" xfId="42" builtinId="43" customBuiltin="1"/>
    <cellStyle name="40% - Accent4 2" xfId="43" xr:uid="{00000000-0005-0000-0000-00002A000000}"/>
    <cellStyle name="40% - Accent4 3" xfId="44" xr:uid="{00000000-0005-0000-0000-00002B000000}"/>
    <cellStyle name="40% - Accent4 3 2" xfId="267" xr:uid="{B442BA4A-402F-4845-A151-648391249689}"/>
    <cellStyle name="40% - Accent4 4" xfId="45" xr:uid="{00000000-0005-0000-0000-00002C000000}"/>
    <cellStyle name="40% - Accent4 4 2" xfId="268" xr:uid="{F1A5DC1D-8190-44DA-BEB5-CEE8AD31D793}"/>
    <cellStyle name="40% - Accent4 5" xfId="266" xr:uid="{FC228D88-FBEF-42DA-B8AC-68B2CB276861}"/>
    <cellStyle name="40% - Accent5" xfId="46" builtinId="47" customBuiltin="1"/>
    <cellStyle name="40% - Accent5 2" xfId="47" xr:uid="{00000000-0005-0000-0000-00002E000000}"/>
    <cellStyle name="40% - Accent5 3" xfId="48" xr:uid="{00000000-0005-0000-0000-00002F000000}"/>
    <cellStyle name="40% - Accent5 3 2" xfId="270" xr:uid="{A44D590E-EE5A-4825-A8C5-90F5F9A79B01}"/>
    <cellStyle name="40% - Accent5 4" xfId="49" xr:uid="{00000000-0005-0000-0000-000030000000}"/>
    <cellStyle name="40% - Accent5 4 2" xfId="271" xr:uid="{A3B51452-9F8F-441C-835C-27ED881A0720}"/>
    <cellStyle name="40% - Accent5 5" xfId="269" xr:uid="{14BDCCA8-C8D5-4239-8ED6-B4C94E9FB389}"/>
    <cellStyle name="40% - Accent6" xfId="50" builtinId="51" customBuiltin="1"/>
    <cellStyle name="40% - Accent6 2" xfId="51" xr:uid="{00000000-0005-0000-0000-000032000000}"/>
    <cellStyle name="40% - Accent6 3" xfId="52" xr:uid="{00000000-0005-0000-0000-000033000000}"/>
    <cellStyle name="40% - Accent6 3 2" xfId="273" xr:uid="{348BC66E-02E9-428B-8CBE-7F2E9616E6DF}"/>
    <cellStyle name="40% - Accent6 4" xfId="53" xr:uid="{00000000-0005-0000-0000-000034000000}"/>
    <cellStyle name="40% - Accent6 4 2" xfId="274" xr:uid="{1E050283-78EF-4883-9B25-D732BEE430B2}"/>
    <cellStyle name="40% - Accent6 5" xfId="272" xr:uid="{DB1117F5-56B2-408E-BED9-A146E9528FF3}"/>
    <cellStyle name="60% - Accent1" xfId="54" builtinId="32" customBuiltin="1"/>
    <cellStyle name="60% - Accent1 2" xfId="55" xr:uid="{00000000-0005-0000-0000-000036000000}"/>
    <cellStyle name="60% - Accent2" xfId="56" builtinId="36" customBuiltin="1"/>
    <cellStyle name="60% - Accent2 2" xfId="57" xr:uid="{00000000-0005-0000-0000-000038000000}"/>
    <cellStyle name="60% - Accent3" xfId="58" builtinId="40" customBuiltin="1"/>
    <cellStyle name="60% - Accent3 2" xfId="59" xr:uid="{00000000-0005-0000-0000-00003A000000}"/>
    <cellStyle name="60% - Accent3 2 2" xfId="60" xr:uid="{00000000-0005-0000-0000-00003B000000}"/>
    <cellStyle name="60% - Accent4" xfId="61" builtinId="44" customBuiltin="1"/>
    <cellStyle name="60% - Accent4 2" xfId="62" xr:uid="{00000000-0005-0000-0000-00003D000000}"/>
    <cellStyle name="60% - Accent4 2 2" xfId="63" xr:uid="{00000000-0005-0000-0000-00003E000000}"/>
    <cellStyle name="60% - Accent5" xfId="64" builtinId="48" customBuiltin="1"/>
    <cellStyle name="60% - Accent5 2" xfId="65" xr:uid="{00000000-0005-0000-0000-000040000000}"/>
    <cellStyle name="60% - Accent6" xfId="66" builtinId="52" customBuiltin="1"/>
    <cellStyle name="60% - Accent6 2" xfId="67" xr:uid="{00000000-0005-0000-0000-000042000000}"/>
    <cellStyle name="60% - Accent6 2 2" xfId="68" xr:uid="{00000000-0005-0000-0000-000043000000}"/>
    <cellStyle name="A1.Title1" xfId="69" xr:uid="{00000000-0005-0000-0000-000044000000}"/>
    <cellStyle name="A1.Title2" xfId="70" xr:uid="{00000000-0005-0000-0000-000045000000}"/>
    <cellStyle name="A2.Heading1" xfId="71" xr:uid="{00000000-0005-0000-0000-000046000000}"/>
    <cellStyle name="A2.Heading2" xfId="72" xr:uid="{00000000-0005-0000-0000-000047000000}"/>
    <cellStyle name="A2.Heading3" xfId="73" xr:uid="{00000000-0005-0000-0000-000048000000}"/>
    <cellStyle name="A2.Heading4" xfId="74" xr:uid="{00000000-0005-0000-0000-000049000000}"/>
    <cellStyle name="Accent1" xfId="75" builtinId="29" customBuiltin="1"/>
    <cellStyle name="Accent1 2" xfId="76" xr:uid="{00000000-0005-0000-0000-00004B000000}"/>
    <cellStyle name="Accent2" xfId="77" builtinId="33" customBuiltin="1"/>
    <cellStyle name="Accent2 2" xfId="78" xr:uid="{00000000-0005-0000-0000-00004D000000}"/>
    <cellStyle name="Accent3" xfId="79" builtinId="37" customBuiltin="1"/>
    <cellStyle name="Accent3 2" xfId="80" xr:uid="{00000000-0005-0000-0000-00004F000000}"/>
    <cellStyle name="Accent4" xfId="81" builtinId="41" customBuiltin="1"/>
    <cellStyle name="Accent4 2" xfId="82" xr:uid="{00000000-0005-0000-0000-000051000000}"/>
    <cellStyle name="Accent5" xfId="83" builtinId="45" customBuiltin="1"/>
    <cellStyle name="Accent5 2" xfId="84" xr:uid="{00000000-0005-0000-0000-000053000000}"/>
    <cellStyle name="Accent6" xfId="85" builtinId="49" customBuiltin="1"/>
    <cellStyle name="Accent6 2" xfId="86" xr:uid="{00000000-0005-0000-0000-000055000000}"/>
    <cellStyle name="B1.dateDD-MMM-YY" xfId="87" xr:uid="{00000000-0005-0000-0000-000056000000}"/>
    <cellStyle name="B1.dateMMM-YY" xfId="88" xr:uid="{00000000-0005-0000-0000-000057000000}"/>
    <cellStyle name="B1.general" xfId="89" xr:uid="{00000000-0005-0000-0000-000058000000}"/>
    <cellStyle name="B1.percentage" xfId="90" xr:uid="{00000000-0005-0000-0000-000059000000}"/>
    <cellStyle name="B1.text" xfId="91" xr:uid="{00000000-0005-0000-0000-00005A000000}"/>
    <cellStyle name="B1.textgrid" xfId="92" xr:uid="{00000000-0005-0000-0000-00005B000000}"/>
    <cellStyle name="B2.dateDD-MMM-YY" xfId="93" xr:uid="{00000000-0005-0000-0000-00005C000000}"/>
    <cellStyle name="B2.dateMMM-YY" xfId="94" xr:uid="{00000000-0005-0000-0000-00005D000000}"/>
    <cellStyle name="B2.general" xfId="95" xr:uid="{00000000-0005-0000-0000-00005E000000}"/>
    <cellStyle name="B2.percentage" xfId="96" xr:uid="{00000000-0005-0000-0000-00005F000000}"/>
    <cellStyle name="B2.text" xfId="97" xr:uid="{00000000-0005-0000-0000-000060000000}"/>
    <cellStyle name="B2.textgrid" xfId="98" xr:uid="{00000000-0005-0000-0000-000061000000}"/>
    <cellStyle name="B3.dateDD-MMM_YY" xfId="99" xr:uid="{00000000-0005-0000-0000-000062000000}"/>
    <cellStyle name="B3.dateMMM-YY" xfId="100" xr:uid="{00000000-0005-0000-0000-000063000000}"/>
    <cellStyle name="B3.general" xfId="101" xr:uid="{00000000-0005-0000-0000-000064000000}"/>
    <cellStyle name="B3.percentage" xfId="102" xr:uid="{00000000-0005-0000-0000-000065000000}"/>
    <cellStyle name="B3.text" xfId="103" xr:uid="{00000000-0005-0000-0000-000066000000}"/>
    <cellStyle name="B3.textgrid" xfId="104" xr:uid="{00000000-0005-0000-0000-000067000000}"/>
    <cellStyle name="Bad" xfId="105" builtinId="27" customBuiltin="1"/>
    <cellStyle name="Bad 2" xfId="106" xr:uid="{00000000-0005-0000-0000-000069000000}"/>
    <cellStyle name="C1.dateDD-MMM-YY" xfId="107" xr:uid="{00000000-0005-0000-0000-00006A000000}"/>
    <cellStyle name="C1.dateMMM-YY" xfId="108" xr:uid="{00000000-0005-0000-0000-00006B000000}"/>
    <cellStyle name="C1.general" xfId="109" xr:uid="{00000000-0005-0000-0000-00006C000000}"/>
    <cellStyle name="C1.percentage" xfId="110" xr:uid="{00000000-0005-0000-0000-00006D000000}"/>
    <cellStyle name="C2.total" xfId="111" xr:uid="{00000000-0005-0000-0000-00006E000000}"/>
    <cellStyle name="C2.totalpercentage" xfId="112" xr:uid="{00000000-0005-0000-0000-00006F000000}"/>
    <cellStyle name="C3.dateDD-MMM-YY" xfId="113" xr:uid="{00000000-0005-0000-0000-000070000000}"/>
    <cellStyle name="C3.dateMMM-YY" xfId="114" xr:uid="{00000000-0005-0000-0000-000071000000}"/>
    <cellStyle name="C3.general" xfId="115" xr:uid="{00000000-0005-0000-0000-000072000000}"/>
    <cellStyle name="C3.percentage" xfId="116" xr:uid="{00000000-0005-0000-0000-000073000000}"/>
    <cellStyle name="C4.total" xfId="117" xr:uid="{00000000-0005-0000-0000-000074000000}"/>
    <cellStyle name="C4.totalpercentage" xfId="118" xr:uid="{00000000-0005-0000-0000-000075000000}"/>
    <cellStyle name="Calculation" xfId="119" builtinId="22" customBuiltin="1"/>
    <cellStyle name="Calculation 2" xfId="120" xr:uid="{00000000-0005-0000-0000-000077000000}"/>
    <cellStyle name="Check Cell" xfId="121" builtinId="23" customBuiltin="1"/>
    <cellStyle name="Check Cell 2" xfId="122" xr:uid="{00000000-0005-0000-0000-000079000000}"/>
    <cellStyle name="Comma" xfId="123" builtinId="3"/>
    <cellStyle name="Comma 2" xfId="275" xr:uid="{4945D711-A27D-4562-9155-054C800FB876}"/>
    <cellStyle name="Currency" xfId="124" builtinId="4"/>
    <cellStyle name="Currency 2" xfId="125" xr:uid="{00000000-0005-0000-0000-00007C000000}"/>
    <cellStyle name="Currency 2 2" xfId="126" xr:uid="{00000000-0005-0000-0000-00007D000000}"/>
    <cellStyle name="Currency 2 2 2" xfId="127" xr:uid="{00000000-0005-0000-0000-00007E000000}"/>
    <cellStyle name="Currency 2 2 2 2" xfId="279" xr:uid="{D4A22B0D-9612-4F11-A3EA-86855EE33FCD}"/>
    <cellStyle name="Currency 2 2 3" xfId="278" xr:uid="{A3B014BD-BE18-49E2-A2CE-FE2E108DF733}"/>
    <cellStyle name="Currency 2 3" xfId="128" xr:uid="{00000000-0005-0000-0000-00007F000000}"/>
    <cellStyle name="Currency 2 3 2" xfId="280" xr:uid="{9713DD93-F9BC-4350-AF17-6ECB1213CFF8}"/>
    <cellStyle name="Currency 2 4" xfId="129" xr:uid="{00000000-0005-0000-0000-000080000000}"/>
    <cellStyle name="Currency 2 4 2" xfId="281" xr:uid="{59DA588C-83B2-489F-B1FA-DDBEDEC7CCDA}"/>
    <cellStyle name="Currency 2 5" xfId="277" xr:uid="{F9B34A77-1C99-4B0C-AE6F-F3FBF7842504}"/>
    <cellStyle name="Currency 3" xfId="130" xr:uid="{00000000-0005-0000-0000-000081000000}"/>
    <cellStyle name="Currency 3 2" xfId="282" xr:uid="{09BA2562-93EB-4E1A-B5B6-ABFB19A91ED8}"/>
    <cellStyle name="Currency 4" xfId="131" xr:uid="{00000000-0005-0000-0000-000082000000}"/>
    <cellStyle name="Currency 4 2" xfId="283" xr:uid="{1698FC0E-0203-45A5-8E54-164E120C537C}"/>
    <cellStyle name="Currency 5" xfId="132" xr:uid="{00000000-0005-0000-0000-000083000000}"/>
    <cellStyle name="Currency 5 2" xfId="284" xr:uid="{35875409-A514-4145-AA60-B5FDF7443E25}"/>
    <cellStyle name="Currency 6" xfId="276" xr:uid="{52E892B8-5571-4716-9CF0-2D1F1EE4D670}"/>
    <cellStyle name="Explanatory Text" xfId="133" builtinId="53" customBuiltin="1"/>
    <cellStyle name="Explanatory Text 2" xfId="134" xr:uid="{00000000-0005-0000-0000-000085000000}"/>
    <cellStyle name="F.dateDD-MMM-YY" xfId="135" xr:uid="{00000000-0005-0000-0000-000086000000}"/>
    <cellStyle name="F.dateMMM-YY" xfId="136" xr:uid="{00000000-0005-0000-0000-000087000000}"/>
    <cellStyle name="F.general" xfId="137" xr:uid="{00000000-0005-0000-0000-000088000000}"/>
    <cellStyle name="F.percentage" xfId="138" xr:uid="{00000000-0005-0000-0000-000089000000}"/>
    <cellStyle name="F.text" xfId="139" xr:uid="{00000000-0005-0000-0000-00008A000000}"/>
    <cellStyle name="F.textgrid" xfId="140" xr:uid="{00000000-0005-0000-0000-00008B000000}"/>
    <cellStyle name="Good" xfId="141" builtinId="26" customBuiltin="1"/>
    <cellStyle name="Good 2" xfId="142" xr:uid="{00000000-0005-0000-0000-00008D000000}"/>
    <cellStyle name="Heading 1" xfId="143" builtinId="16" customBuiltin="1"/>
    <cellStyle name="Heading 1 2" xfId="144" xr:uid="{00000000-0005-0000-0000-00008F000000}"/>
    <cellStyle name="Heading 2" xfId="145" builtinId="17" customBuiltin="1"/>
    <cellStyle name="Heading 2 2" xfId="146" xr:uid="{00000000-0005-0000-0000-000091000000}"/>
    <cellStyle name="Heading 3" xfId="147" builtinId="18" customBuiltin="1"/>
    <cellStyle name="Heading 3 2" xfId="148" xr:uid="{00000000-0005-0000-0000-000093000000}"/>
    <cellStyle name="Heading 4" xfId="149" builtinId="19" customBuiltin="1"/>
    <cellStyle name="Heading 4 2" xfId="150" xr:uid="{00000000-0005-0000-0000-000095000000}"/>
    <cellStyle name="Hyperlink 2" xfId="151" xr:uid="{00000000-0005-0000-0000-000096000000}"/>
    <cellStyle name="Hyperlink 3" xfId="152" xr:uid="{00000000-0005-0000-0000-000097000000}"/>
    <cellStyle name="Input" xfId="153" builtinId="20" customBuiltin="1"/>
    <cellStyle name="Input 2" xfId="154" xr:uid="{00000000-0005-0000-0000-000099000000}"/>
    <cellStyle name="Linked Cell" xfId="155" builtinId="24" customBuiltin="1"/>
    <cellStyle name="Linked Cell 2" xfId="156" xr:uid="{00000000-0005-0000-0000-00009B000000}"/>
    <cellStyle name="Neutral" xfId="157" builtinId="28" customBuiltin="1"/>
    <cellStyle name="Neutral 2" xfId="158" xr:uid="{00000000-0005-0000-0000-00009D000000}"/>
    <cellStyle name="Normal" xfId="0" builtinId="0" customBuiltin="1"/>
    <cellStyle name="Normal 137" xfId="159" xr:uid="{00000000-0005-0000-0000-00009F000000}"/>
    <cellStyle name="Normal 137 2" xfId="160" xr:uid="{00000000-0005-0000-0000-0000A0000000}"/>
    <cellStyle name="Normal 137 3" xfId="161" xr:uid="{00000000-0005-0000-0000-0000A1000000}"/>
    <cellStyle name="Normal 14" xfId="162" xr:uid="{00000000-0005-0000-0000-0000A2000000}"/>
    <cellStyle name="Normal 14 2" xfId="163" xr:uid="{00000000-0005-0000-0000-0000A3000000}"/>
    <cellStyle name="Normal 14 3" xfId="164" xr:uid="{00000000-0005-0000-0000-0000A4000000}"/>
    <cellStyle name="Normal 2" xfId="165" xr:uid="{00000000-0005-0000-0000-0000A5000000}"/>
    <cellStyle name="Normal 2 2" xfId="166" xr:uid="{00000000-0005-0000-0000-0000A6000000}"/>
    <cellStyle name="Normal 2 2 2" xfId="167" xr:uid="{00000000-0005-0000-0000-0000A7000000}"/>
    <cellStyle name="Normal 2 2 2 2" xfId="168" xr:uid="{00000000-0005-0000-0000-0000A8000000}"/>
    <cellStyle name="Normal 2 2 3" xfId="169" xr:uid="{00000000-0005-0000-0000-0000A9000000}"/>
    <cellStyle name="Normal 2 2 4" xfId="170" xr:uid="{00000000-0005-0000-0000-0000AA000000}"/>
    <cellStyle name="Normal 2 3" xfId="171" xr:uid="{00000000-0005-0000-0000-0000AB000000}"/>
    <cellStyle name="Normal 2 3 2" xfId="172" xr:uid="{00000000-0005-0000-0000-0000AC000000}"/>
    <cellStyle name="Normal 2 3 3" xfId="173" xr:uid="{00000000-0005-0000-0000-0000AD000000}"/>
    <cellStyle name="Normal 2 3 3 2" xfId="285" xr:uid="{73895890-D337-40A4-BB0B-2C33EA2DE3A4}"/>
    <cellStyle name="Normal 2 4" xfId="174" xr:uid="{00000000-0005-0000-0000-0000AE000000}"/>
    <cellStyle name="Normal 2 5" xfId="175" xr:uid="{00000000-0005-0000-0000-0000AF000000}"/>
    <cellStyle name="Normal 2 6" xfId="176" xr:uid="{00000000-0005-0000-0000-0000B0000000}"/>
    <cellStyle name="Normal 2 6 2" xfId="286" xr:uid="{BFD232D9-65E9-4E63-97CB-0FFEA206DCA9}"/>
    <cellStyle name="Normal 3" xfId="177" xr:uid="{00000000-0005-0000-0000-0000B1000000}"/>
    <cellStyle name="Normal 3 2" xfId="178" xr:uid="{00000000-0005-0000-0000-0000B2000000}"/>
    <cellStyle name="Normal 3 2 2" xfId="179" xr:uid="{00000000-0005-0000-0000-0000B3000000}"/>
    <cellStyle name="Normal 3 2 3" xfId="180" xr:uid="{00000000-0005-0000-0000-0000B4000000}"/>
    <cellStyle name="Normal 3 2 3 2" xfId="287" xr:uid="{B9A04165-C76A-4735-851D-E5C8C00EF168}"/>
    <cellStyle name="Normal 3 3" xfId="181" xr:uid="{00000000-0005-0000-0000-0000B5000000}"/>
    <cellStyle name="Normal 3 4" xfId="182" xr:uid="{00000000-0005-0000-0000-0000B6000000}"/>
    <cellStyle name="Normal 4" xfId="183" xr:uid="{00000000-0005-0000-0000-0000B7000000}"/>
    <cellStyle name="Normal 4 2" xfId="184" xr:uid="{00000000-0005-0000-0000-0000B8000000}"/>
    <cellStyle name="Normal 4 3" xfId="185" xr:uid="{00000000-0005-0000-0000-0000B9000000}"/>
    <cellStyle name="Normal 4 4" xfId="186" xr:uid="{00000000-0005-0000-0000-0000BA000000}"/>
    <cellStyle name="Normal 5" xfId="187" xr:uid="{00000000-0005-0000-0000-0000BB000000}"/>
    <cellStyle name="Normal 5 2" xfId="188" xr:uid="{00000000-0005-0000-0000-0000BC000000}"/>
    <cellStyle name="Normal 5 2 2" xfId="288" xr:uid="{3A21B516-5B9B-4068-84D4-5BE8FFDA9806}"/>
    <cellStyle name="Normal 5 3" xfId="189" xr:uid="{00000000-0005-0000-0000-0000BD000000}"/>
    <cellStyle name="Normal 5 4" xfId="190" xr:uid="{00000000-0005-0000-0000-0000BE000000}"/>
    <cellStyle name="Normal 6" xfId="191" xr:uid="{00000000-0005-0000-0000-0000BF000000}"/>
    <cellStyle name="Normal 6 2" xfId="192" xr:uid="{00000000-0005-0000-0000-0000C0000000}"/>
    <cellStyle name="Normal 7" xfId="193" xr:uid="{00000000-0005-0000-0000-0000C1000000}"/>
    <cellStyle name="Normal 7 2" xfId="194" xr:uid="{00000000-0005-0000-0000-0000C2000000}"/>
    <cellStyle name="Normal 7 2 2" xfId="290" xr:uid="{2E02AED6-0F0E-4E50-B905-0646269145A5}"/>
    <cellStyle name="Normal 7 3" xfId="289" xr:uid="{DD6C47FC-C25B-48B8-A90C-489450AA11D9}"/>
    <cellStyle name="Normal 8" xfId="195" xr:uid="{00000000-0005-0000-0000-0000C3000000}"/>
    <cellStyle name="Normal 8 2" xfId="291" xr:uid="{3CA9DE35-7BAA-4316-AF34-CB59D92B37BE}"/>
    <cellStyle name="Normal 9" xfId="196" xr:uid="{00000000-0005-0000-0000-0000C4000000}"/>
    <cellStyle name="Note 2" xfId="197" xr:uid="{00000000-0005-0000-0000-0000C5000000}"/>
    <cellStyle name="Note 2 2" xfId="198" xr:uid="{00000000-0005-0000-0000-0000C6000000}"/>
    <cellStyle name="Note 2 2 2" xfId="199" xr:uid="{00000000-0005-0000-0000-0000C7000000}"/>
    <cellStyle name="Note 2 2 3" xfId="200" xr:uid="{00000000-0005-0000-0000-0000C8000000}"/>
    <cellStyle name="Note 2 3" xfId="201" xr:uid="{00000000-0005-0000-0000-0000C9000000}"/>
    <cellStyle name="Note 2 3 2" xfId="202" xr:uid="{00000000-0005-0000-0000-0000CA000000}"/>
    <cellStyle name="Note 2 3 2 2" xfId="292" xr:uid="{A35B2157-06CF-4AB8-A67A-EA8234474DEF}"/>
    <cellStyle name="Note 3" xfId="203" xr:uid="{00000000-0005-0000-0000-0000CB000000}"/>
    <cellStyle name="Note 4" xfId="204" xr:uid="{00000000-0005-0000-0000-0000CC000000}"/>
    <cellStyle name="Note 4 2" xfId="293" xr:uid="{30E7C39E-FD6B-4638-B2DB-3A1CCDF9A601}"/>
    <cellStyle name="Note 5" xfId="205" xr:uid="{00000000-0005-0000-0000-0000CD000000}"/>
    <cellStyle name="Note 5 2" xfId="294" xr:uid="{259973EE-80B5-40E5-8968-6BBBD3A0517B}"/>
    <cellStyle name="O1.dateDD-MMM-YY" xfId="206" xr:uid="{00000000-0005-0000-0000-0000CE000000}"/>
    <cellStyle name="O1.dateMMM-YY" xfId="207" xr:uid="{00000000-0005-0000-0000-0000CF000000}"/>
    <cellStyle name="O1.general" xfId="208" xr:uid="{00000000-0005-0000-0000-0000D0000000}"/>
    <cellStyle name="O1.percentage" xfId="209" xr:uid="{00000000-0005-0000-0000-0000D1000000}"/>
    <cellStyle name="O1.text" xfId="210" xr:uid="{00000000-0005-0000-0000-0000D2000000}"/>
    <cellStyle name="O1.textgrid" xfId="211" xr:uid="{00000000-0005-0000-0000-0000D3000000}"/>
    <cellStyle name="O2.dateDD-MMM-YY" xfId="212" xr:uid="{00000000-0005-0000-0000-0000D4000000}"/>
    <cellStyle name="O2.dateMMM-YY" xfId="213" xr:uid="{00000000-0005-0000-0000-0000D5000000}"/>
    <cellStyle name="O2.general" xfId="214" xr:uid="{00000000-0005-0000-0000-0000D6000000}"/>
    <cellStyle name="O2.percentage" xfId="215" xr:uid="{00000000-0005-0000-0000-0000D7000000}"/>
    <cellStyle name="O2.text" xfId="216" xr:uid="{00000000-0005-0000-0000-0000D8000000}"/>
    <cellStyle name="O2.textgrid" xfId="217" xr:uid="{00000000-0005-0000-0000-0000D9000000}"/>
    <cellStyle name="Output" xfId="218" builtinId="21" customBuiltin="1"/>
    <cellStyle name="Output 2" xfId="219" xr:uid="{00000000-0005-0000-0000-0000DB000000}"/>
    <cellStyle name="Percent 2" xfId="220" xr:uid="{00000000-0005-0000-0000-0000DC000000}"/>
    <cellStyle name="Percent 2 2" xfId="295" xr:uid="{773BBC0C-4330-4258-B218-EA5FA90F0048}"/>
    <cellStyle name="Percent 3" xfId="221" xr:uid="{00000000-0005-0000-0000-0000DD000000}"/>
    <cellStyle name="Percent 3 2" xfId="296" xr:uid="{C7B9D25D-A0BD-4594-9D0D-2BB7FC63A8C7}"/>
    <cellStyle name="Title" xfId="222" builtinId="15" customBuiltin="1"/>
    <cellStyle name="Title 2" xfId="223" xr:uid="{00000000-0005-0000-0000-0000DF000000}"/>
    <cellStyle name="Total" xfId="224" builtinId="25" customBuiltin="1"/>
    <cellStyle name="Total 2" xfId="225" xr:uid="{00000000-0005-0000-0000-0000E1000000}"/>
    <cellStyle name="Warning Text" xfId="226" builtinId="11" customBuiltin="1"/>
    <cellStyle name="Warning Text 2" xfId="227" xr:uid="{00000000-0005-0000-0000-0000E3000000}"/>
    <cellStyle name="X.lookup/units" xfId="228" xr:uid="{00000000-0005-0000-0000-0000E4000000}"/>
    <cellStyle name="X.rangename" xfId="229" xr:uid="{00000000-0005-0000-0000-0000E5000000}"/>
    <cellStyle name="X.usernotes" xfId="230" xr:uid="{00000000-0005-0000-0000-0000E6000000}"/>
    <cellStyle name="Y.check" xfId="231" xr:uid="{00000000-0005-0000-0000-0000E7000000}"/>
    <cellStyle name="Y.inactive" xfId="232" xr:uid="{00000000-0005-0000-0000-0000E8000000}"/>
    <cellStyle name="Z.devhighlight" xfId="233" xr:uid="{00000000-0005-0000-0000-0000E9000000}"/>
  </cellStyles>
  <dxfs count="57"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169" formatCode="&quot;£&quot;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69" formatCode="&quot;£&quot;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169" formatCode="&quot;£&quot;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69" formatCode="&quot;£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169" formatCode="&quot;£&quot;#,##0.0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69" formatCode="&quot;£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169" formatCode="&quot;£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69" formatCode="&quot;£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fill>
        <patternFill patternType="solid">
          <fgColor rgb="FFC0C0C0"/>
          <bgColor theme="4" tint="0.89999084444715716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  <protection locked="1" hidden="0"/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gworld.net\Data\Projects\223\8\61\02\Work\Post-Sept%202016\Grant%20funding%20assessment%202016-2020%20v0.2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gworld.net\Data\Projects\229\7\79\02\Work\Grant%20payments\Master%20payment%20log%20v2.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 &gt;&gt;"/>
      <sheetName val="Raw_data_LAs"/>
      <sheetName val="Raw_data_SGOs"/>
      <sheetName val="Funding info"/>
      <sheetName val="Delivery track record"/>
      <sheetName val="Apr-Aug16"/>
      <sheetName val="Cleaned_local cont"/>
      <sheetName val="Contact details"/>
      <sheetName val="SUBMITTED &gt;&gt;"/>
      <sheetName val="Sep16-Mar17 &gt;&gt;"/>
      <sheetName val="Core_Sep16-Mar17"/>
      <sheetName val="B+_Sep16-Mar17"/>
      <sheetName val="Apr17-Mar20 &gt;&gt;"/>
      <sheetName val="Core_Sep17-Mar20"/>
      <sheetName val="B+_Sep17-Mar20"/>
      <sheetName val="REDUCTIONS &gt;&gt;"/>
      <sheetName val="L1&gt;&gt;"/>
      <sheetName val="L1"/>
      <sheetName val="Cost_per_head&gt;&gt;"/>
      <sheetName val="Core_Sep16-Mar17 (2)"/>
      <sheetName val="B+_Sep16-Mar17 (2)"/>
      <sheetName val="Core_Sep17-Mar20 (2)"/>
      <sheetName val="B+_Sep17-Mar20 (2)"/>
      <sheetName val="B+_cap&gt;&gt;"/>
      <sheetName val="B+_cap"/>
      <sheetName val="Delivery_record&gt;&gt;"/>
      <sheetName val="Delivery_record"/>
      <sheetName val="L3&gt;&gt;"/>
      <sheetName val="L3"/>
      <sheetName val="L3_combined"/>
      <sheetName val="Local cont &gt;&gt;"/>
      <sheetName val="L cont"/>
      <sheetName val="Blanket&gt;&gt;"/>
      <sheetName val="Sep16-Mar17"/>
      <sheetName val="2017-18"/>
      <sheetName val="2018-19"/>
      <sheetName val="2019-20"/>
      <sheetName val="Levelling_2017-2020"/>
      <sheetName val="FINAL&gt;&gt;"/>
      <sheetName val="Sep16-Mar17 (2)"/>
      <sheetName val="2017-18 (2)"/>
      <sheetName val="2018-19 (2)"/>
      <sheetName val="2019-20 (2)"/>
      <sheetName val="SUMMARY&gt;&gt;"/>
      <sheetName val="Summary data"/>
      <sheetName val="Summary_Chart"/>
      <sheetName val="DataFlows"/>
      <sheetName val="Calc % places&gt;&gt;"/>
      <sheetName val="Core_Sep16-Mar17 (%)"/>
      <sheetName val="B+_Sep16-Mar17 (%)"/>
      <sheetName val="Core_Sep17-Mar20 (%)"/>
      <sheetName val="B+_Sep17-Mar20 (%)"/>
      <sheetName val="Aportioning places&gt;&gt;"/>
      <sheetName val="Core_Sep16-Mar17_FINAL"/>
      <sheetName val="B+_Sep16-Mar17_FINAL"/>
      <sheetName val="Core_Sep17-Mar20_FINAL"/>
      <sheetName val="B+_Sep17-Mar20_FINAL"/>
      <sheetName val="Individual offer&gt;&gt;"/>
      <sheetName val="Organisation_0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yments"/>
      <sheetName val="Instructions"/>
      <sheetName val="All schemes"/>
      <sheetName val="Current year inputs &gt;&gt;"/>
      <sheetName val="17_18 LA payments"/>
      <sheetName val="17_18 SGO payments"/>
      <sheetName val="16_17 LA payments"/>
      <sheetName val="16_17 SGO payments"/>
      <sheetName val="Previous years &gt;&gt;"/>
      <sheetName val="15_16 LA payments"/>
      <sheetName val="15_16 SGO payments"/>
      <sheetName val="14_15 LA payments"/>
      <sheetName val="14_15 SGO payments"/>
      <sheetName val="Reclaims"/>
      <sheetName val="13_14 LA payments"/>
      <sheetName val="13_14 SGO payments"/>
      <sheetName val="12_13 LA payments"/>
      <sheetName val="12_13 SGO payments"/>
      <sheetName val="11_12 LA payments"/>
      <sheetName val="11_12 SGO paym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" displayName="Table2" ref="A1:Z109" totalsRowCount="1" headerRowDxfId="55" dataDxfId="54" headerRowBorderDxfId="52" tableBorderDxfId="53" headerRowCellStyle="Normal 2 2 2">
  <tableColumns count="26">
    <tableColumn id="1" xr3:uid="{00000000-0010-0000-0000-000001000000}" name="LA Name" dataDxfId="50" totalsRowDxfId="51"/>
    <tableColumn id="2" xr3:uid="{00000000-0010-0000-0000-000002000000}" name="Final Total funding awarded Level 1, 1&amp;2 combined, 2 and 3" dataDxfId="48" totalsRowDxfId="49"/>
    <tableColumn id="3" xr3:uid="{00000000-0010-0000-0000-000003000000}" name="Final Total funding awarded Bikeability Plus" dataDxfId="46" totalsRowDxfId="47"/>
    <tableColumn id="28" xr3:uid="{00000000-0010-0000-0000-00001C000000}" name="Final Total funding awarded" dataDxfId="44" totalsRowDxfId="45"/>
    <tableColumn id="5" xr3:uid="{00000000-0010-0000-0000-000005000000}" name="Final allocation of Level 1 places bid for" dataDxfId="42" totalsRowDxfId="43"/>
    <tableColumn id="6" xr3:uid="{00000000-0010-0000-0000-000006000000}" name="Final allocation of Level 1&amp;2 combined places bid for" dataDxfId="40" totalsRowDxfId="41"/>
    <tableColumn id="7" xr3:uid="{00000000-0010-0000-0000-000007000000}" name="Final allocation of Level 2 places bid for" dataDxfId="38" totalsRowDxfId="39"/>
    <tableColumn id="27" xr3:uid="{00000000-0010-0000-0000-00001B000000}" name="Final allocation of Level 3 places bid for" dataDxfId="36" totalsRowDxfId="37" dataCellStyle="Currency"/>
    <tableColumn id="30" xr3:uid="{00000000-0010-0000-0000-00001E000000}" name="Final allocation of Total B+ places bid for" dataDxfId="34" totalsRowDxfId="35" dataCellStyle="Currency"/>
    <tableColumn id="10" xr3:uid="{00000000-0010-0000-0000-00000A000000}" name="Final allocation of Total places bid for" totalsRowFunction="sum" dataDxfId="32" totalsRowDxfId="33"/>
    <tableColumn id="9" xr3:uid="{00000000-0010-0000-0000-000009000000}" name="Total funding claimed" totalsRowFunction="sum" dataDxfId="30" totalsRowDxfId="31"/>
    <tableColumn id="29" xr3:uid="{00000000-0010-0000-0000-00001D000000}" name="Total places delivered" totalsRowFunction="custom" dataDxfId="28" totalsRowDxfId="29">
      <totalsRowFormula>SUM(L2:L108)</totalsRowFormula>
    </tableColumn>
    <tableColumn id="13" xr3:uid="{00000000-0010-0000-0000-00000D000000}" name="Total places delivered L1" totalsRowFunction="custom" dataDxfId="26" totalsRowDxfId="27">
      <totalsRowFormula>SUM(M2:M108)</totalsRowFormula>
    </tableColumn>
    <tableColumn id="14" xr3:uid="{00000000-0010-0000-0000-00000E000000}" name="Total places delivered L1&amp;2 combined" totalsRowFunction="custom" dataDxfId="24" totalsRowDxfId="25">
      <totalsRowFormula>SUM(N2:N108)</totalsRowFormula>
    </tableColumn>
    <tableColumn id="15" xr3:uid="{00000000-0010-0000-0000-00000F000000}" name="Total places delivered L2" totalsRowFunction="custom" dataDxfId="22" totalsRowDxfId="23">
      <totalsRowFormula>SUM(O2:O108)</totalsRowFormula>
    </tableColumn>
    <tableColumn id="16" xr3:uid="{00000000-0010-0000-0000-000010000000}" name="Total places delivered L3" totalsRowFunction="custom" dataDxfId="20" totalsRowDxfId="21">
      <totalsRowFormula>SUM(P2:P108)</totalsRowFormula>
    </tableColumn>
    <tableColumn id="17" xr3:uid="{00000000-0010-0000-0000-000011000000}" name="Total places delivered Balance" totalsRowFunction="custom" dataDxfId="18" totalsRowDxfId="19">
      <totalsRowFormula>SUBTOTAL(109,Q2:Q108)</totalsRowFormula>
    </tableColumn>
    <tableColumn id="18" xr3:uid="{00000000-0010-0000-0000-000012000000}" name="Total places delivered Bus" totalsRowFunction="custom" dataDxfId="16" totalsRowDxfId="17">
      <totalsRowFormula>SUBTOTAL(109,R2:R108)</totalsRowFormula>
    </tableColumn>
    <tableColumn id="19" xr3:uid="{00000000-0010-0000-0000-000013000000}" name="Total places delivered Fix" totalsRowFunction="custom" dataDxfId="14" totalsRowDxfId="15">
      <totalsRowFormula>SUBTOTAL(109,S2:S108)</totalsRowFormula>
    </tableColumn>
    <tableColumn id="20" xr3:uid="{00000000-0010-0000-0000-000014000000}" name="Total places delivered Learn to Ride" totalsRowFunction="custom" dataDxfId="12" totalsRowDxfId="13">
      <totalsRowFormula>SUBTOTAL(109,T2:T108)</totalsRowFormula>
    </tableColumn>
    <tableColumn id="21" xr3:uid="{00000000-0010-0000-0000-000015000000}" name="Total places delivered On Show" totalsRowFunction="custom" dataDxfId="10" totalsRowDxfId="11">
      <totalsRowFormula>SUBTOTAL(109,U2:U108)</totalsRowFormula>
    </tableColumn>
    <tableColumn id="22" xr3:uid="{00000000-0010-0000-0000-000016000000}" name="Total places delivered Parents" totalsRowFunction="custom" dataDxfId="8" totalsRowDxfId="9">
      <totalsRowFormula>SUBTOTAL(109,V2:V108)</totalsRowFormula>
    </tableColumn>
    <tableColumn id="23" xr3:uid="{00000000-0010-0000-0000-000017000000}" name="Total places delivered Promotion" totalsRowFunction="custom" dataDxfId="6" totalsRowDxfId="7">
      <totalsRowFormula>SUBTOTAL(109,W2:W108)</totalsRowFormula>
    </tableColumn>
    <tableColumn id="24" xr3:uid="{00000000-0010-0000-0000-000018000000}" name="Total places delivered Recycled" totalsRowFunction="custom" dataDxfId="4" totalsRowDxfId="5">
      <totalsRowFormula>SUBTOTAL(109,X2:X108)</totalsRowFormula>
    </tableColumn>
    <tableColumn id="25" xr3:uid="{00000000-0010-0000-0000-000019000000}" name="Total places delivered Ride" totalsRowFunction="custom" dataDxfId="2" totalsRowDxfId="3">
      <totalsRowFormula>SUBTOTAL(109,Y2:Y108)</totalsRowFormula>
    </tableColumn>
    <tableColumn id="26" xr3:uid="{00000000-0010-0000-0000-00001A000000}" name="Total places delivered Transition" totalsRowFunction="custom" dataDxfId="0" totalsRowDxfId="1">
      <totalsRowFormula>SUBTOTAL(109,Z2:Z108)</totalsRow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SDG Blue">
      <a:dk1>
        <a:sysClr val="windowText" lastClr="000000"/>
      </a:dk1>
      <a:lt1>
        <a:sysClr val="window" lastClr="FFFFFF"/>
      </a:lt1>
      <a:dk2>
        <a:srgbClr val="A50021"/>
      </a:dk2>
      <a:lt2>
        <a:srgbClr val="F8F8F8"/>
      </a:lt2>
      <a:accent1>
        <a:srgbClr val="002C5B"/>
      </a:accent1>
      <a:accent2>
        <a:srgbClr val="98A2BD"/>
      </a:accent2>
      <a:accent3>
        <a:srgbClr val="FCD5BC"/>
      </a:accent3>
      <a:accent4>
        <a:srgbClr val="F37321"/>
      </a:accent4>
      <a:accent5>
        <a:srgbClr val="6AAD11"/>
      </a:accent5>
      <a:accent6>
        <a:srgbClr val="D2E7B8"/>
      </a:accent6>
      <a:hlink>
        <a:srgbClr val="5F5F5F"/>
      </a:hlink>
      <a:folHlink>
        <a:srgbClr val="919191"/>
      </a:folHlink>
    </a:clrScheme>
    <a:fontScheme name="SDG Excel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5BB10-A1F9-4FFA-BEFE-77214AEAA0CE}">
  <dimension ref="A1:BR129"/>
  <sheetViews>
    <sheetView tabSelected="1" workbookViewId="0">
      <selection sqref="A1:A1048576"/>
    </sheetView>
  </sheetViews>
  <sheetFormatPr defaultRowHeight="13.5"/>
  <cols>
    <col min="1" max="1" width="45.28515625" customWidth="1"/>
    <col min="2" max="2" width="27" customWidth="1"/>
    <col min="3" max="4" width="20.42578125" customWidth="1"/>
    <col min="5" max="5" width="16" customWidth="1"/>
    <col min="6" max="6" width="22.5703125" customWidth="1"/>
    <col min="7" max="7" width="16.85546875" customWidth="1"/>
    <col min="8" max="26" width="16.140625" customWidth="1"/>
    <col min="27" max="27" width="17.42578125" customWidth="1"/>
    <col min="28" max="37" width="16.140625" customWidth="1"/>
    <col min="38" max="38" width="17.42578125" customWidth="1"/>
    <col min="39" max="39" width="19" customWidth="1"/>
    <col min="40" max="47" width="14.28515625" customWidth="1"/>
    <col min="48" max="49" width="16.140625" customWidth="1"/>
    <col min="50" max="57" width="14.28515625" customWidth="1"/>
    <col min="58" max="58" width="13.140625" customWidth="1"/>
    <col min="59" max="64" width="14.42578125" customWidth="1"/>
    <col min="65" max="65" width="17.42578125" customWidth="1"/>
    <col min="66" max="68" width="11.85546875" customWidth="1"/>
    <col min="69" max="70" width="11.28515625" customWidth="1"/>
  </cols>
  <sheetData>
    <row r="1" spans="1:70" ht="67.5">
      <c r="A1" s="144" t="s">
        <v>0</v>
      </c>
      <c r="B1" s="144" t="s">
        <v>1</v>
      </c>
      <c r="C1" s="178" t="s">
        <v>2</v>
      </c>
      <c r="D1" s="178" t="s">
        <v>3</v>
      </c>
      <c r="E1" s="144" t="s">
        <v>4</v>
      </c>
      <c r="F1" s="144" t="s">
        <v>5</v>
      </c>
      <c r="G1" s="144" t="s">
        <v>6</v>
      </c>
      <c r="H1" s="144" t="s">
        <v>7</v>
      </c>
      <c r="I1" s="144" t="s">
        <v>8</v>
      </c>
      <c r="J1" s="144" t="s">
        <v>9</v>
      </c>
      <c r="K1" s="144" t="s">
        <v>10</v>
      </c>
      <c r="L1" s="144" t="s">
        <v>11</v>
      </c>
      <c r="M1" s="144" t="s">
        <v>12</v>
      </c>
      <c r="N1" s="165" t="s">
        <v>13</v>
      </c>
      <c r="O1" s="144" t="s">
        <v>14</v>
      </c>
      <c r="P1" s="208" t="s">
        <v>15</v>
      </c>
      <c r="Q1" s="208" t="s">
        <v>16</v>
      </c>
      <c r="R1" s="144" t="s">
        <v>17</v>
      </c>
      <c r="S1" s="144" t="s">
        <v>18</v>
      </c>
      <c r="T1" s="144" t="s">
        <v>19</v>
      </c>
      <c r="U1" s="144" t="s">
        <v>20</v>
      </c>
      <c r="V1" s="144" t="s">
        <v>21</v>
      </c>
      <c r="W1" s="144" t="s">
        <v>22</v>
      </c>
      <c r="X1" s="144" t="s">
        <v>23</v>
      </c>
      <c r="Y1" s="144" t="s">
        <v>24</v>
      </c>
      <c r="Z1" s="144" t="s">
        <v>25</v>
      </c>
      <c r="AA1" s="144" t="s">
        <v>26</v>
      </c>
      <c r="AB1" s="196" t="s">
        <v>27</v>
      </c>
      <c r="AC1" s="196" t="s">
        <v>28</v>
      </c>
      <c r="AD1" s="196" t="s">
        <v>29</v>
      </c>
      <c r="AE1" s="196" t="s">
        <v>30</v>
      </c>
      <c r="AF1" s="196" t="s">
        <v>31</v>
      </c>
      <c r="AG1" s="196" t="s">
        <v>32</v>
      </c>
      <c r="AH1" s="196" t="s">
        <v>33</v>
      </c>
      <c r="AI1" s="196" t="s">
        <v>34</v>
      </c>
      <c r="AJ1" s="196" t="s">
        <v>35</v>
      </c>
      <c r="AK1" s="196" t="s">
        <v>25</v>
      </c>
      <c r="AL1" s="196" t="s">
        <v>26</v>
      </c>
      <c r="AM1" s="168" t="s">
        <v>36</v>
      </c>
      <c r="AN1" s="168" t="s">
        <v>37</v>
      </c>
      <c r="AO1" s="168" t="s">
        <v>38</v>
      </c>
      <c r="AP1" s="168" t="s">
        <v>39</v>
      </c>
      <c r="AQ1" s="168" t="s">
        <v>40</v>
      </c>
      <c r="AR1" s="168" t="s">
        <v>41</v>
      </c>
      <c r="AS1" s="168" t="s">
        <v>42</v>
      </c>
      <c r="AT1" s="168" t="s">
        <v>43</v>
      </c>
      <c r="AU1" s="168" t="s">
        <v>44</v>
      </c>
      <c r="AV1" s="208" t="s">
        <v>45</v>
      </c>
      <c r="AW1" s="208" t="s">
        <v>46</v>
      </c>
      <c r="AX1" s="149" t="s">
        <v>47</v>
      </c>
      <c r="AY1" s="149" t="s">
        <v>48</v>
      </c>
      <c r="AZ1" s="149" t="s">
        <v>49</v>
      </c>
      <c r="BA1" s="149" t="s">
        <v>50</v>
      </c>
      <c r="BB1" s="149" t="s">
        <v>51</v>
      </c>
      <c r="BC1" s="149" t="s">
        <v>52</v>
      </c>
      <c r="BD1" s="149" t="s">
        <v>53</v>
      </c>
      <c r="BE1" s="168" t="s">
        <v>54</v>
      </c>
      <c r="BF1" s="149" t="s">
        <v>55</v>
      </c>
      <c r="BG1" s="149" t="s">
        <v>56</v>
      </c>
      <c r="BH1" s="149" t="s">
        <v>57</v>
      </c>
      <c r="BI1" s="149" t="s">
        <v>58</v>
      </c>
      <c r="BJ1" s="149" t="s">
        <v>59</v>
      </c>
      <c r="BK1" s="149" t="s">
        <v>60</v>
      </c>
      <c r="BL1" s="149" t="s">
        <v>61</v>
      </c>
      <c r="BM1" s="180" t="s">
        <v>62</v>
      </c>
      <c r="BN1" s="152" t="s">
        <v>63</v>
      </c>
      <c r="BO1" s="152" t="s">
        <v>64</v>
      </c>
      <c r="BP1" s="152" t="s">
        <v>65</v>
      </c>
      <c r="BQ1" s="228" t="s">
        <v>66</v>
      </c>
      <c r="BR1" s="228" t="s">
        <v>67</v>
      </c>
    </row>
    <row r="2" spans="1:70">
      <c r="A2" s="131" t="s">
        <v>68</v>
      </c>
      <c r="B2" s="131" t="s">
        <v>69</v>
      </c>
      <c r="C2" s="179">
        <v>186440</v>
      </c>
      <c r="D2" s="179">
        <v>167940</v>
      </c>
      <c r="E2" s="209">
        <v>0</v>
      </c>
      <c r="F2" s="209">
        <v>2343</v>
      </c>
      <c r="G2" s="209">
        <v>0</v>
      </c>
      <c r="H2" s="209">
        <v>677</v>
      </c>
      <c r="I2" s="209">
        <v>605</v>
      </c>
      <c r="J2" s="209">
        <v>0</v>
      </c>
      <c r="K2" s="209">
        <v>0</v>
      </c>
      <c r="L2" s="134">
        <v>605</v>
      </c>
      <c r="M2" s="134">
        <v>3625</v>
      </c>
      <c r="N2" s="167">
        <v>161340</v>
      </c>
      <c r="O2" s="134">
        <v>3496</v>
      </c>
      <c r="P2" s="222">
        <v>2889</v>
      </c>
      <c r="Q2" s="222">
        <v>607</v>
      </c>
      <c r="R2" s="134">
        <v>0</v>
      </c>
      <c r="S2" s="134">
        <v>2211</v>
      </c>
      <c r="T2" s="134">
        <v>0</v>
      </c>
      <c r="U2" s="134">
        <v>678</v>
      </c>
      <c r="V2" s="134">
        <v>0</v>
      </c>
      <c r="W2" s="134">
        <v>607</v>
      </c>
      <c r="X2" s="134">
        <v>0</v>
      </c>
      <c r="Y2" s="134">
        <v>0</v>
      </c>
      <c r="Z2" s="134">
        <v>0</v>
      </c>
      <c r="AA2" s="134">
        <v>0</v>
      </c>
      <c r="AB2" s="220">
        <v>3200</v>
      </c>
      <c r="AC2" s="134">
        <v>0</v>
      </c>
      <c r="AD2" s="134">
        <v>1981</v>
      </c>
      <c r="AE2" s="134">
        <v>0</v>
      </c>
      <c r="AF2" s="134">
        <v>648</v>
      </c>
      <c r="AG2" s="134">
        <v>0</v>
      </c>
      <c r="AH2" s="134">
        <v>571</v>
      </c>
      <c r="AI2" s="134">
        <v>0</v>
      </c>
      <c r="AJ2" s="134">
        <v>0</v>
      </c>
      <c r="AK2" s="134">
        <v>0</v>
      </c>
      <c r="AL2" s="134">
        <v>0</v>
      </c>
      <c r="AM2" s="151">
        <v>4748.96</v>
      </c>
      <c r="AN2" s="151">
        <v>0</v>
      </c>
      <c r="AO2" s="151">
        <v>0</v>
      </c>
      <c r="AP2" s="151">
        <v>0</v>
      </c>
      <c r="AQ2" s="151">
        <v>0</v>
      </c>
      <c r="AR2" s="151">
        <v>0</v>
      </c>
      <c r="AS2" s="169">
        <v>0</v>
      </c>
      <c r="AT2" s="169">
        <v>0</v>
      </c>
      <c r="AU2" s="163">
        <v>0</v>
      </c>
      <c r="AV2" s="210">
        <v>0</v>
      </c>
      <c r="AW2" s="210">
        <v>0</v>
      </c>
      <c r="AX2" s="163">
        <v>0</v>
      </c>
      <c r="AY2" s="163">
        <v>0</v>
      </c>
      <c r="AZ2" s="163">
        <v>0</v>
      </c>
      <c r="BA2" s="163">
        <v>0</v>
      </c>
      <c r="BB2" s="163">
        <v>0</v>
      </c>
      <c r="BC2" s="163">
        <v>0</v>
      </c>
      <c r="BD2" s="163">
        <v>0</v>
      </c>
      <c r="BE2" s="163">
        <v>0</v>
      </c>
      <c r="BF2" s="164">
        <v>0</v>
      </c>
      <c r="BG2" s="164">
        <v>0</v>
      </c>
      <c r="BH2" s="164">
        <v>0</v>
      </c>
      <c r="BI2" s="164">
        <v>0</v>
      </c>
      <c r="BJ2" s="164">
        <v>0</v>
      </c>
      <c r="BK2" s="164">
        <v>0</v>
      </c>
      <c r="BL2" s="164">
        <v>0</v>
      </c>
      <c r="BM2" s="181">
        <v>161340</v>
      </c>
      <c r="BN2" s="223">
        <v>3496</v>
      </c>
      <c r="BO2" s="223">
        <v>3200</v>
      </c>
      <c r="BP2" s="211"/>
      <c r="BQ2" s="200">
        <v>2211</v>
      </c>
      <c r="BR2" s="200">
        <v>1981</v>
      </c>
    </row>
    <row r="3" spans="1:70">
      <c r="A3" s="131" t="s">
        <v>70</v>
      </c>
      <c r="B3" s="131" t="s">
        <v>71</v>
      </c>
      <c r="C3" s="179">
        <v>80420</v>
      </c>
      <c r="D3" s="179">
        <v>61148</v>
      </c>
      <c r="E3" s="209">
        <v>0</v>
      </c>
      <c r="F3" s="209">
        <v>1186</v>
      </c>
      <c r="G3" s="209">
        <v>0</v>
      </c>
      <c r="H3" s="209">
        <v>0</v>
      </c>
      <c r="I3" s="209">
        <v>0</v>
      </c>
      <c r="J3" s="209">
        <v>77</v>
      </c>
      <c r="K3" s="209">
        <v>0</v>
      </c>
      <c r="L3" s="134">
        <v>77</v>
      </c>
      <c r="M3" s="134">
        <v>1263</v>
      </c>
      <c r="N3" s="167">
        <v>59576</v>
      </c>
      <c r="O3" s="134">
        <v>1296</v>
      </c>
      <c r="P3" s="222">
        <v>1189</v>
      </c>
      <c r="Q3" s="222">
        <v>107</v>
      </c>
      <c r="R3" s="134">
        <v>0</v>
      </c>
      <c r="S3" s="134">
        <v>1185</v>
      </c>
      <c r="T3" s="134">
        <v>4</v>
      </c>
      <c r="U3" s="134">
        <v>0</v>
      </c>
      <c r="V3" s="134">
        <v>74</v>
      </c>
      <c r="W3" s="134">
        <v>14</v>
      </c>
      <c r="X3" s="134">
        <v>0</v>
      </c>
      <c r="Y3" s="134">
        <v>0</v>
      </c>
      <c r="Z3" s="134">
        <v>55</v>
      </c>
      <c r="AA3" s="134">
        <v>19</v>
      </c>
      <c r="AB3" s="220">
        <v>1246</v>
      </c>
      <c r="AC3" s="134">
        <v>0</v>
      </c>
      <c r="AD3" s="134">
        <v>1143</v>
      </c>
      <c r="AE3" s="134">
        <v>0</v>
      </c>
      <c r="AF3" s="134">
        <v>0</v>
      </c>
      <c r="AG3" s="134">
        <v>70</v>
      </c>
      <c r="AH3" s="134">
        <v>14</v>
      </c>
      <c r="AI3" s="134">
        <v>0</v>
      </c>
      <c r="AJ3" s="134">
        <v>0</v>
      </c>
      <c r="AK3" s="134">
        <v>55</v>
      </c>
      <c r="AL3" s="134">
        <v>19</v>
      </c>
      <c r="AM3" s="151">
        <v>3030.7799999999997</v>
      </c>
      <c r="AN3" s="151">
        <v>569.91000000000008</v>
      </c>
      <c r="AO3" s="151">
        <v>103.53</v>
      </c>
      <c r="AP3" s="151">
        <v>0</v>
      </c>
      <c r="AQ3" s="151">
        <v>103.53</v>
      </c>
      <c r="AR3" s="151">
        <v>673.44</v>
      </c>
      <c r="AS3" s="169">
        <v>0</v>
      </c>
      <c r="AT3" s="169">
        <v>0</v>
      </c>
      <c r="AU3" s="163">
        <v>0</v>
      </c>
      <c r="AV3" s="210">
        <v>0</v>
      </c>
      <c r="AW3" s="210">
        <v>0</v>
      </c>
      <c r="AX3" s="163">
        <v>0</v>
      </c>
      <c r="AY3" s="163">
        <v>0</v>
      </c>
      <c r="AZ3" s="163">
        <v>0</v>
      </c>
      <c r="BA3" s="163">
        <v>0</v>
      </c>
      <c r="BB3" s="163">
        <v>0</v>
      </c>
      <c r="BC3" s="163">
        <v>0</v>
      </c>
      <c r="BD3" s="163">
        <v>0</v>
      </c>
      <c r="BE3" s="163">
        <v>0</v>
      </c>
      <c r="BF3" s="164">
        <v>0</v>
      </c>
      <c r="BG3" s="164">
        <v>0</v>
      </c>
      <c r="BH3" s="164">
        <v>0</v>
      </c>
      <c r="BI3" s="164">
        <v>0</v>
      </c>
      <c r="BJ3" s="164">
        <v>0</v>
      </c>
      <c r="BK3" s="164">
        <v>0</v>
      </c>
      <c r="BL3" s="164">
        <v>0</v>
      </c>
      <c r="BM3" s="181">
        <v>60249.440000000002</v>
      </c>
      <c r="BN3" s="223">
        <v>1296</v>
      </c>
      <c r="BO3" s="223">
        <v>1246</v>
      </c>
      <c r="BP3" s="211"/>
      <c r="BQ3" s="200">
        <v>1189</v>
      </c>
      <c r="BR3" s="200">
        <v>1143</v>
      </c>
    </row>
    <row r="4" spans="1:70">
      <c r="A4" s="131" t="s">
        <v>72</v>
      </c>
      <c r="B4" s="131" t="s">
        <v>73</v>
      </c>
      <c r="C4" s="179">
        <v>110486</v>
      </c>
      <c r="D4" s="179">
        <v>110486</v>
      </c>
      <c r="E4" s="209">
        <v>700</v>
      </c>
      <c r="F4" s="209">
        <v>0</v>
      </c>
      <c r="G4" s="209">
        <v>1891</v>
      </c>
      <c r="H4" s="209">
        <v>76</v>
      </c>
      <c r="I4" s="209">
        <v>143</v>
      </c>
      <c r="J4" s="209">
        <v>18</v>
      </c>
      <c r="K4" s="209">
        <v>0</v>
      </c>
      <c r="L4" s="134">
        <v>161</v>
      </c>
      <c r="M4" s="134">
        <v>2828</v>
      </c>
      <c r="N4" s="167">
        <v>62179</v>
      </c>
      <c r="O4" s="134">
        <v>1983</v>
      </c>
      <c r="P4" s="222">
        <v>1789</v>
      </c>
      <c r="Q4" s="222">
        <v>194</v>
      </c>
      <c r="R4" s="134">
        <v>718</v>
      </c>
      <c r="S4" s="134">
        <v>0</v>
      </c>
      <c r="T4" s="134">
        <v>1004</v>
      </c>
      <c r="U4" s="134">
        <v>67</v>
      </c>
      <c r="V4" s="134">
        <v>46</v>
      </c>
      <c r="W4" s="134">
        <v>148</v>
      </c>
      <c r="X4" s="134">
        <v>0</v>
      </c>
      <c r="Y4" s="134">
        <v>0</v>
      </c>
      <c r="Z4" s="134">
        <v>0</v>
      </c>
      <c r="AA4" s="134">
        <v>0</v>
      </c>
      <c r="AB4" s="220">
        <v>1729</v>
      </c>
      <c r="AC4" s="134">
        <v>621</v>
      </c>
      <c r="AD4" s="134">
        <v>0</v>
      </c>
      <c r="AE4" s="134">
        <v>880</v>
      </c>
      <c r="AF4" s="134">
        <v>60</v>
      </c>
      <c r="AG4" s="134">
        <v>24</v>
      </c>
      <c r="AH4" s="134">
        <v>144</v>
      </c>
      <c r="AI4" s="134">
        <v>0</v>
      </c>
      <c r="AJ4" s="134">
        <v>0</v>
      </c>
      <c r="AK4" s="134">
        <v>0</v>
      </c>
      <c r="AL4" s="134">
        <v>0</v>
      </c>
      <c r="AM4" s="151">
        <v>4812.42</v>
      </c>
      <c r="AN4" s="151">
        <v>0</v>
      </c>
      <c r="AO4" s="151">
        <v>0</v>
      </c>
      <c r="AP4" s="151">
        <v>0</v>
      </c>
      <c r="AQ4" s="151">
        <v>0</v>
      </c>
      <c r="AR4" s="151">
        <v>0</v>
      </c>
      <c r="AS4" s="169">
        <v>0</v>
      </c>
      <c r="AT4" s="169">
        <v>0</v>
      </c>
      <c r="AU4" s="163">
        <v>0</v>
      </c>
      <c r="AV4" s="210">
        <v>0</v>
      </c>
      <c r="AW4" s="210">
        <v>0</v>
      </c>
      <c r="AX4" s="163">
        <v>0</v>
      </c>
      <c r="AY4" s="163">
        <v>0</v>
      </c>
      <c r="AZ4" s="163">
        <v>0</v>
      </c>
      <c r="BA4" s="163">
        <v>0</v>
      </c>
      <c r="BB4" s="163">
        <v>0</v>
      </c>
      <c r="BC4" s="163">
        <v>0</v>
      </c>
      <c r="BD4" s="163">
        <v>0</v>
      </c>
      <c r="BE4" s="163">
        <v>0</v>
      </c>
      <c r="BF4" s="164">
        <v>0</v>
      </c>
      <c r="BG4" s="164">
        <v>0</v>
      </c>
      <c r="BH4" s="164">
        <v>0</v>
      </c>
      <c r="BI4" s="164">
        <v>0</v>
      </c>
      <c r="BJ4" s="164">
        <v>0</v>
      </c>
      <c r="BK4" s="164">
        <v>0</v>
      </c>
      <c r="BL4" s="164">
        <v>0</v>
      </c>
      <c r="BM4" s="181">
        <v>62179</v>
      </c>
      <c r="BN4" s="223">
        <v>1983</v>
      </c>
      <c r="BO4" s="223">
        <v>1729</v>
      </c>
      <c r="BP4" s="211"/>
      <c r="BQ4" s="200">
        <v>1004</v>
      </c>
      <c r="BR4" s="200">
        <v>880</v>
      </c>
    </row>
    <row r="5" spans="1:70">
      <c r="A5" s="131" t="s">
        <v>74</v>
      </c>
      <c r="B5" s="131" t="s">
        <v>75</v>
      </c>
      <c r="C5" s="179">
        <v>797128</v>
      </c>
      <c r="D5" s="179">
        <v>597590</v>
      </c>
      <c r="E5" s="209">
        <v>5588</v>
      </c>
      <c r="F5" s="209">
        <v>5846</v>
      </c>
      <c r="G5" s="209">
        <v>3363</v>
      </c>
      <c r="H5" s="209">
        <v>89</v>
      </c>
      <c r="I5" s="209">
        <v>716</v>
      </c>
      <c r="J5" s="209">
        <v>2112</v>
      </c>
      <c r="K5" s="209">
        <v>27</v>
      </c>
      <c r="L5" s="134">
        <v>2855</v>
      </c>
      <c r="M5" s="134">
        <v>17741</v>
      </c>
      <c r="N5" s="167">
        <v>429576</v>
      </c>
      <c r="O5" s="134">
        <v>14526</v>
      </c>
      <c r="P5" s="222">
        <v>11725</v>
      </c>
      <c r="Q5" s="222">
        <v>2801</v>
      </c>
      <c r="R5" s="134">
        <v>5214</v>
      </c>
      <c r="S5" s="134">
        <v>4377</v>
      </c>
      <c r="T5" s="134">
        <v>2044</v>
      </c>
      <c r="U5" s="134">
        <v>90</v>
      </c>
      <c r="V5" s="134">
        <v>2111</v>
      </c>
      <c r="W5" s="134">
        <v>663</v>
      </c>
      <c r="X5" s="134">
        <v>27</v>
      </c>
      <c r="Y5" s="134">
        <v>0</v>
      </c>
      <c r="Z5" s="134">
        <v>0</v>
      </c>
      <c r="AA5" s="134">
        <v>0</v>
      </c>
      <c r="AB5" s="220">
        <v>13673</v>
      </c>
      <c r="AC5" s="134">
        <v>5036</v>
      </c>
      <c r="AD5" s="134">
        <v>3943</v>
      </c>
      <c r="AE5" s="134">
        <v>1845</v>
      </c>
      <c r="AF5" s="134">
        <v>89</v>
      </c>
      <c r="AG5" s="134">
        <v>2093</v>
      </c>
      <c r="AH5" s="134">
        <v>640</v>
      </c>
      <c r="AI5" s="134">
        <v>27</v>
      </c>
      <c r="AJ5" s="134">
        <v>0</v>
      </c>
      <c r="AK5" s="134">
        <v>0</v>
      </c>
      <c r="AL5" s="134">
        <v>0</v>
      </c>
      <c r="AM5" s="151">
        <v>26124.09</v>
      </c>
      <c r="AN5" s="151">
        <v>20693.68</v>
      </c>
      <c r="AO5" s="151">
        <v>2718</v>
      </c>
      <c r="AP5" s="151">
        <v>0</v>
      </c>
      <c r="AQ5" s="151">
        <v>2718</v>
      </c>
      <c r="AR5" s="151">
        <v>23411.68</v>
      </c>
      <c r="AS5" s="169">
        <v>0</v>
      </c>
      <c r="AT5" s="169">
        <v>0</v>
      </c>
      <c r="AU5" s="163">
        <v>0</v>
      </c>
      <c r="AV5" s="210">
        <v>0</v>
      </c>
      <c r="AW5" s="210">
        <v>0</v>
      </c>
      <c r="AX5" s="163">
        <v>0</v>
      </c>
      <c r="AY5" s="163">
        <v>0</v>
      </c>
      <c r="AZ5" s="163">
        <v>0</v>
      </c>
      <c r="BA5" s="163">
        <v>0</v>
      </c>
      <c r="BB5" s="163">
        <v>0</v>
      </c>
      <c r="BC5" s="163">
        <v>0</v>
      </c>
      <c r="BD5" s="163">
        <v>0</v>
      </c>
      <c r="BE5" s="163">
        <v>0</v>
      </c>
      <c r="BF5" s="164">
        <v>0</v>
      </c>
      <c r="BG5" s="164">
        <v>0</v>
      </c>
      <c r="BH5" s="164">
        <v>0</v>
      </c>
      <c r="BI5" s="164">
        <v>0</v>
      </c>
      <c r="BJ5" s="164">
        <v>0</v>
      </c>
      <c r="BK5" s="164">
        <v>0</v>
      </c>
      <c r="BL5" s="164">
        <v>0</v>
      </c>
      <c r="BM5" s="181">
        <v>452987.68</v>
      </c>
      <c r="BN5" s="223">
        <v>14526</v>
      </c>
      <c r="BO5" s="223">
        <v>13673</v>
      </c>
      <c r="BP5" s="211"/>
      <c r="BQ5" s="200">
        <v>6421</v>
      </c>
      <c r="BR5" s="200">
        <v>5788</v>
      </c>
    </row>
    <row r="6" spans="1:70">
      <c r="A6" s="131" t="s">
        <v>76</v>
      </c>
      <c r="B6" s="131" t="s">
        <v>77</v>
      </c>
      <c r="C6" s="179">
        <v>148768</v>
      </c>
      <c r="D6" s="179">
        <v>78054</v>
      </c>
      <c r="E6" s="209">
        <v>0</v>
      </c>
      <c r="F6" s="209">
        <v>238</v>
      </c>
      <c r="G6" s="209">
        <v>974</v>
      </c>
      <c r="H6" s="209">
        <v>114</v>
      </c>
      <c r="I6" s="209">
        <v>0</v>
      </c>
      <c r="J6" s="209">
        <v>0</v>
      </c>
      <c r="K6" s="209">
        <v>653</v>
      </c>
      <c r="L6" s="134">
        <v>653</v>
      </c>
      <c r="M6" s="134">
        <v>1979</v>
      </c>
      <c r="N6" s="167">
        <v>71826</v>
      </c>
      <c r="O6" s="134">
        <v>1633</v>
      </c>
      <c r="P6" s="222">
        <v>1326</v>
      </c>
      <c r="Q6" s="222">
        <v>307</v>
      </c>
      <c r="R6" s="134">
        <v>0</v>
      </c>
      <c r="S6" s="134">
        <v>238</v>
      </c>
      <c r="T6" s="134">
        <v>974</v>
      </c>
      <c r="U6" s="134">
        <v>114</v>
      </c>
      <c r="V6" s="134">
        <v>0</v>
      </c>
      <c r="W6" s="134">
        <v>0</v>
      </c>
      <c r="X6" s="134">
        <v>307</v>
      </c>
      <c r="Y6" s="134">
        <v>0</v>
      </c>
      <c r="Z6" s="134">
        <v>0</v>
      </c>
      <c r="AA6" s="134">
        <v>0</v>
      </c>
      <c r="AB6" s="220">
        <v>1580</v>
      </c>
      <c r="AC6" s="134">
        <v>0</v>
      </c>
      <c r="AD6" s="134">
        <v>228</v>
      </c>
      <c r="AE6" s="134">
        <v>948</v>
      </c>
      <c r="AF6" s="134">
        <v>109</v>
      </c>
      <c r="AG6" s="134">
        <v>0</v>
      </c>
      <c r="AH6" s="134">
        <v>0</v>
      </c>
      <c r="AI6" s="134">
        <v>295</v>
      </c>
      <c r="AJ6" s="134">
        <v>0</v>
      </c>
      <c r="AK6" s="134">
        <v>0</v>
      </c>
      <c r="AL6" s="134">
        <v>0</v>
      </c>
      <c r="AM6" s="151">
        <v>3669.0099999999998</v>
      </c>
      <c r="AN6" s="151">
        <v>0</v>
      </c>
      <c r="AO6" s="151">
        <v>0</v>
      </c>
      <c r="AP6" s="151">
        <v>0</v>
      </c>
      <c r="AQ6" s="151">
        <v>0</v>
      </c>
      <c r="AR6" s="151">
        <v>0</v>
      </c>
      <c r="AS6" s="169">
        <v>0</v>
      </c>
      <c r="AT6" s="169">
        <v>0</v>
      </c>
      <c r="AU6" s="163">
        <v>0</v>
      </c>
      <c r="AV6" s="210">
        <v>0</v>
      </c>
      <c r="AW6" s="210">
        <v>0</v>
      </c>
      <c r="AX6" s="163">
        <v>0</v>
      </c>
      <c r="AY6" s="163">
        <v>0</v>
      </c>
      <c r="AZ6" s="163">
        <v>0</v>
      </c>
      <c r="BA6" s="163">
        <v>0</v>
      </c>
      <c r="BB6" s="163">
        <v>0</v>
      </c>
      <c r="BC6" s="163">
        <v>0</v>
      </c>
      <c r="BD6" s="163">
        <v>0</v>
      </c>
      <c r="BE6" s="163">
        <v>0</v>
      </c>
      <c r="BF6" s="164">
        <v>0</v>
      </c>
      <c r="BG6" s="164">
        <v>0</v>
      </c>
      <c r="BH6" s="164">
        <v>0</v>
      </c>
      <c r="BI6" s="164">
        <v>0</v>
      </c>
      <c r="BJ6" s="164">
        <v>0</v>
      </c>
      <c r="BK6" s="164">
        <v>0</v>
      </c>
      <c r="BL6" s="164">
        <v>0</v>
      </c>
      <c r="BM6" s="181">
        <v>71826</v>
      </c>
      <c r="BN6" s="223">
        <v>1633</v>
      </c>
      <c r="BO6" s="223">
        <v>1580</v>
      </c>
      <c r="BP6" s="211"/>
      <c r="BQ6" s="200">
        <v>1212</v>
      </c>
      <c r="BR6" s="200">
        <v>1176</v>
      </c>
    </row>
    <row r="7" spans="1:70">
      <c r="A7" s="131" t="s">
        <v>78</v>
      </c>
      <c r="B7" s="131" t="s">
        <v>77</v>
      </c>
      <c r="C7" s="179">
        <v>77008</v>
      </c>
      <c r="D7" s="179">
        <v>76998</v>
      </c>
      <c r="E7" s="209">
        <v>0</v>
      </c>
      <c r="F7" s="209">
        <v>1407</v>
      </c>
      <c r="G7" s="209">
        <v>0</v>
      </c>
      <c r="H7" s="209">
        <v>10</v>
      </c>
      <c r="I7" s="209">
        <v>211</v>
      </c>
      <c r="J7" s="209">
        <v>10</v>
      </c>
      <c r="K7" s="209">
        <v>0</v>
      </c>
      <c r="L7" s="134">
        <v>221</v>
      </c>
      <c r="M7" s="134">
        <v>1638</v>
      </c>
      <c r="N7" s="167">
        <v>48726</v>
      </c>
      <c r="O7" s="134">
        <v>1152</v>
      </c>
      <c r="P7" s="222">
        <v>841</v>
      </c>
      <c r="Q7" s="222">
        <v>311</v>
      </c>
      <c r="R7" s="134">
        <v>0</v>
      </c>
      <c r="S7" s="134">
        <v>841</v>
      </c>
      <c r="T7" s="134">
        <v>0</v>
      </c>
      <c r="U7" s="134">
        <v>0</v>
      </c>
      <c r="V7" s="134">
        <v>32</v>
      </c>
      <c r="W7" s="134">
        <v>279</v>
      </c>
      <c r="X7" s="134">
        <v>0</v>
      </c>
      <c r="Y7" s="134">
        <v>0</v>
      </c>
      <c r="Z7" s="134">
        <v>0</v>
      </c>
      <c r="AA7" s="134">
        <v>0</v>
      </c>
      <c r="AB7" s="220">
        <v>1080</v>
      </c>
      <c r="AC7" s="134">
        <v>0</v>
      </c>
      <c r="AD7" s="134">
        <v>772</v>
      </c>
      <c r="AE7" s="134">
        <v>0</v>
      </c>
      <c r="AF7" s="134">
        <v>0</v>
      </c>
      <c r="AG7" s="134">
        <v>32</v>
      </c>
      <c r="AH7" s="134">
        <v>276</v>
      </c>
      <c r="AI7" s="134">
        <v>0</v>
      </c>
      <c r="AJ7" s="134">
        <v>0</v>
      </c>
      <c r="AK7" s="134">
        <v>0</v>
      </c>
      <c r="AL7" s="134">
        <v>0</v>
      </c>
      <c r="AM7" s="151">
        <v>2776.12</v>
      </c>
      <c r="AN7" s="151">
        <v>0</v>
      </c>
      <c r="AO7" s="151">
        <v>0</v>
      </c>
      <c r="AP7" s="151">
        <v>0</v>
      </c>
      <c r="AQ7" s="151">
        <v>0</v>
      </c>
      <c r="AR7" s="151">
        <v>0</v>
      </c>
      <c r="AS7" s="169">
        <v>0</v>
      </c>
      <c r="AT7" s="169">
        <v>0</v>
      </c>
      <c r="AU7" s="163">
        <v>0</v>
      </c>
      <c r="AV7" s="210">
        <v>0</v>
      </c>
      <c r="AW7" s="210">
        <v>0</v>
      </c>
      <c r="AX7" s="163">
        <v>0</v>
      </c>
      <c r="AY7" s="163">
        <v>0</v>
      </c>
      <c r="AZ7" s="163">
        <v>0</v>
      </c>
      <c r="BA7" s="163">
        <v>0</v>
      </c>
      <c r="BB7" s="163">
        <v>0</v>
      </c>
      <c r="BC7" s="163">
        <v>0</v>
      </c>
      <c r="BD7" s="163">
        <v>0</v>
      </c>
      <c r="BE7" s="163">
        <v>0</v>
      </c>
      <c r="BF7" s="164">
        <v>0</v>
      </c>
      <c r="BG7" s="164">
        <v>0</v>
      </c>
      <c r="BH7" s="164">
        <v>0</v>
      </c>
      <c r="BI7" s="164">
        <v>0</v>
      </c>
      <c r="BJ7" s="164">
        <v>0</v>
      </c>
      <c r="BK7" s="164">
        <v>0</v>
      </c>
      <c r="BL7" s="164">
        <v>0</v>
      </c>
      <c r="BM7" s="181">
        <v>48726</v>
      </c>
      <c r="BN7" s="223">
        <v>1152</v>
      </c>
      <c r="BO7" s="223">
        <v>1080</v>
      </c>
      <c r="BP7" s="211"/>
      <c r="BQ7" s="200">
        <v>841</v>
      </c>
      <c r="BR7" s="200">
        <v>772</v>
      </c>
    </row>
    <row r="8" spans="1:70">
      <c r="A8" s="131" t="s">
        <v>79</v>
      </c>
      <c r="B8" s="131" t="s">
        <v>77</v>
      </c>
      <c r="C8" s="179">
        <v>194220</v>
      </c>
      <c r="D8" s="179">
        <v>195780</v>
      </c>
      <c r="E8" s="209">
        <v>450</v>
      </c>
      <c r="F8" s="209">
        <v>3483</v>
      </c>
      <c r="G8" s="209">
        <v>0</v>
      </c>
      <c r="H8" s="209">
        <v>0</v>
      </c>
      <c r="I8" s="209">
        <v>540</v>
      </c>
      <c r="J8" s="209">
        <v>65</v>
      </c>
      <c r="K8" s="209">
        <v>0</v>
      </c>
      <c r="L8" s="134">
        <v>605</v>
      </c>
      <c r="M8" s="134">
        <v>4538</v>
      </c>
      <c r="N8" s="167">
        <v>170234</v>
      </c>
      <c r="O8" s="134">
        <v>4047</v>
      </c>
      <c r="P8" s="222">
        <v>3256</v>
      </c>
      <c r="Q8" s="222">
        <v>791</v>
      </c>
      <c r="R8" s="134">
        <v>242</v>
      </c>
      <c r="S8" s="134">
        <v>3014</v>
      </c>
      <c r="T8" s="134">
        <v>0</v>
      </c>
      <c r="U8" s="134">
        <v>0</v>
      </c>
      <c r="V8" s="134">
        <v>73</v>
      </c>
      <c r="W8" s="134">
        <v>718</v>
      </c>
      <c r="X8" s="134">
        <v>0</v>
      </c>
      <c r="Y8" s="134">
        <v>0</v>
      </c>
      <c r="Z8" s="134">
        <v>0</v>
      </c>
      <c r="AA8" s="134">
        <v>0</v>
      </c>
      <c r="AB8" s="220">
        <v>3525</v>
      </c>
      <c r="AC8" s="134">
        <v>213</v>
      </c>
      <c r="AD8" s="134">
        <v>2545</v>
      </c>
      <c r="AE8" s="134">
        <v>0</v>
      </c>
      <c r="AF8" s="134">
        <v>0</v>
      </c>
      <c r="AG8" s="134">
        <v>73</v>
      </c>
      <c r="AH8" s="134">
        <v>694</v>
      </c>
      <c r="AI8" s="134">
        <v>0</v>
      </c>
      <c r="AJ8" s="134">
        <v>0</v>
      </c>
      <c r="AK8" s="134">
        <v>0</v>
      </c>
      <c r="AL8" s="134">
        <v>0</v>
      </c>
      <c r="AM8" s="151">
        <v>6844.42</v>
      </c>
      <c r="AN8" s="151">
        <v>0</v>
      </c>
      <c r="AO8" s="151">
        <v>0</v>
      </c>
      <c r="AP8" s="151">
        <v>0</v>
      </c>
      <c r="AQ8" s="151">
        <v>0</v>
      </c>
      <c r="AR8" s="151">
        <v>0</v>
      </c>
      <c r="AS8" s="169">
        <v>37392</v>
      </c>
      <c r="AT8" s="169">
        <v>0</v>
      </c>
      <c r="AU8" s="163">
        <v>1631</v>
      </c>
      <c r="AV8" s="210">
        <v>73</v>
      </c>
      <c r="AW8" s="210">
        <v>1558</v>
      </c>
      <c r="AX8" s="163">
        <v>0</v>
      </c>
      <c r="AY8" s="163">
        <v>73</v>
      </c>
      <c r="AZ8" s="163">
        <v>0</v>
      </c>
      <c r="BA8" s="163">
        <v>0</v>
      </c>
      <c r="BB8" s="163">
        <v>1558</v>
      </c>
      <c r="BC8" s="163">
        <v>0</v>
      </c>
      <c r="BD8" s="163">
        <v>0</v>
      </c>
      <c r="BE8" s="163">
        <v>1625</v>
      </c>
      <c r="BF8" s="164">
        <v>0</v>
      </c>
      <c r="BG8" s="164">
        <v>67</v>
      </c>
      <c r="BH8" s="164">
        <v>0</v>
      </c>
      <c r="BI8" s="164">
        <v>0</v>
      </c>
      <c r="BJ8" s="164">
        <v>1558</v>
      </c>
      <c r="BK8" s="164">
        <v>0</v>
      </c>
      <c r="BL8" s="164">
        <v>0</v>
      </c>
      <c r="BM8" s="181">
        <v>207626</v>
      </c>
      <c r="BN8" s="223">
        <v>5678</v>
      </c>
      <c r="BO8" s="223">
        <v>5150</v>
      </c>
      <c r="BP8" s="211"/>
      <c r="BQ8" s="200">
        <v>3087</v>
      </c>
      <c r="BR8" s="200">
        <v>2612</v>
      </c>
    </row>
    <row r="9" spans="1:70" ht="27">
      <c r="A9" s="146" t="s">
        <v>80</v>
      </c>
      <c r="B9" s="131" t="s">
        <v>71</v>
      </c>
      <c r="C9" s="179">
        <v>200158</v>
      </c>
      <c r="D9" s="179">
        <v>153096</v>
      </c>
      <c r="E9" s="209">
        <v>448</v>
      </c>
      <c r="F9" s="209">
        <v>743</v>
      </c>
      <c r="G9" s="209">
        <v>1683</v>
      </c>
      <c r="H9" s="209">
        <v>234</v>
      </c>
      <c r="I9" s="209">
        <v>339</v>
      </c>
      <c r="J9" s="209">
        <v>223</v>
      </c>
      <c r="K9" s="209">
        <v>18</v>
      </c>
      <c r="L9" s="134">
        <v>580</v>
      </c>
      <c r="M9" s="134">
        <v>3688</v>
      </c>
      <c r="N9" s="167">
        <v>130139</v>
      </c>
      <c r="O9" s="134">
        <v>3937</v>
      </c>
      <c r="P9" s="222">
        <v>3266</v>
      </c>
      <c r="Q9" s="222">
        <v>671</v>
      </c>
      <c r="R9" s="134">
        <v>966</v>
      </c>
      <c r="S9" s="134">
        <v>592</v>
      </c>
      <c r="T9" s="134">
        <v>1501</v>
      </c>
      <c r="U9" s="134">
        <v>207</v>
      </c>
      <c r="V9" s="134">
        <v>392</v>
      </c>
      <c r="W9" s="134">
        <v>279</v>
      </c>
      <c r="X9" s="134">
        <v>0</v>
      </c>
      <c r="Y9" s="134">
        <v>0</v>
      </c>
      <c r="Z9" s="134">
        <v>0</v>
      </c>
      <c r="AA9" s="134">
        <v>0</v>
      </c>
      <c r="AB9" s="220">
        <v>3828</v>
      </c>
      <c r="AC9" s="134">
        <v>942</v>
      </c>
      <c r="AD9" s="134">
        <v>583</v>
      </c>
      <c r="AE9" s="134">
        <v>1461</v>
      </c>
      <c r="AF9" s="134">
        <v>190</v>
      </c>
      <c r="AG9" s="134">
        <v>373</v>
      </c>
      <c r="AH9" s="134">
        <v>279</v>
      </c>
      <c r="AI9" s="134">
        <v>0</v>
      </c>
      <c r="AJ9" s="134">
        <v>0</v>
      </c>
      <c r="AK9" s="134">
        <v>0</v>
      </c>
      <c r="AL9" s="134">
        <v>0</v>
      </c>
      <c r="AM9" s="151">
        <v>6616.4699999999993</v>
      </c>
      <c r="AN9" s="151">
        <v>1150</v>
      </c>
      <c r="AO9" s="151">
        <v>0</v>
      </c>
      <c r="AP9" s="151">
        <v>0</v>
      </c>
      <c r="AQ9" s="151">
        <v>0</v>
      </c>
      <c r="AR9" s="151">
        <v>1150</v>
      </c>
      <c r="AS9" s="169">
        <v>0</v>
      </c>
      <c r="AT9" s="169">
        <v>0</v>
      </c>
      <c r="AU9" s="163">
        <v>0</v>
      </c>
      <c r="AV9" s="210">
        <v>0</v>
      </c>
      <c r="AW9" s="210">
        <v>0</v>
      </c>
      <c r="AX9" s="163">
        <v>0</v>
      </c>
      <c r="AY9" s="163">
        <v>0</v>
      </c>
      <c r="AZ9" s="163">
        <v>0</v>
      </c>
      <c r="BA9" s="163">
        <v>0</v>
      </c>
      <c r="BB9" s="163">
        <v>0</v>
      </c>
      <c r="BC9" s="163">
        <v>0</v>
      </c>
      <c r="BD9" s="163">
        <v>0</v>
      </c>
      <c r="BE9" s="163">
        <v>0</v>
      </c>
      <c r="BF9" s="164">
        <v>0</v>
      </c>
      <c r="BG9" s="164">
        <v>0</v>
      </c>
      <c r="BH9" s="164">
        <v>0</v>
      </c>
      <c r="BI9" s="164">
        <v>0</v>
      </c>
      <c r="BJ9" s="164">
        <v>0</v>
      </c>
      <c r="BK9" s="164">
        <v>0</v>
      </c>
      <c r="BL9" s="164">
        <v>0</v>
      </c>
      <c r="BM9" s="181">
        <v>131289</v>
      </c>
      <c r="BN9" s="223">
        <v>3937</v>
      </c>
      <c r="BO9" s="223">
        <v>3828</v>
      </c>
      <c r="BP9" s="211"/>
      <c r="BQ9" s="200">
        <v>2093</v>
      </c>
      <c r="BR9" s="200">
        <v>2044</v>
      </c>
    </row>
    <row r="10" spans="1:70">
      <c r="A10" s="131" t="s">
        <v>81</v>
      </c>
      <c r="B10" s="131" t="s">
        <v>82</v>
      </c>
      <c r="C10" s="179">
        <v>63750</v>
      </c>
      <c r="D10" s="179">
        <v>65828</v>
      </c>
      <c r="E10" s="209">
        <v>44</v>
      </c>
      <c r="F10" s="209">
        <v>1190</v>
      </c>
      <c r="G10" s="209">
        <v>0</v>
      </c>
      <c r="H10" s="209">
        <v>90</v>
      </c>
      <c r="I10" s="209">
        <v>0</v>
      </c>
      <c r="J10" s="209">
        <v>56</v>
      </c>
      <c r="K10" s="209">
        <v>0</v>
      </c>
      <c r="L10" s="134">
        <v>56</v>
      </c>
      <c r="M10" s="134">
        <v>1380</v>
      </c>
      <c r="N10" s="167">
        <v>56578</v>
      </c>
      <c r="O10" s="134">
        <v>1295</v>
      </c>
      <c r="P10" s="222">
        <v>1207</v>
      </c>
      <c r="Q10" s="222">
        <v>88</v>
      </c>
      <c r="R10" s="134">
        <v>112</v>
      </c>
      <c r="S10" s="134">
        <v>1005</v>
      </c>
      <c r="T10" s="134">
        <v>0</v>
      </c>
      <c r="U10" s="134">
        <v>90</v>
      </c>
      <c r="V10" s="134">
        <v>88</v>
      </c>
      <c r="W10" s="134">
        <v>0</v>
      </c>
      <c r="X10" s="134">
        <v>0</v>
      </c>
      <c r="Y10" s="134">
        <v>0</v>
      </c>
      <c r="Z10" s="134">
        <v>0</v>
      </c>
      <c r="AA10" s="134">
        <v>0</v>
      </c>
      <c r="AB10" s="220">
        <v>1212</v>
      </c>
      <c r="AC10" s="134">
        <v>106</v>
      </c>
      <c r="AD10" s="134">
        <v>939</v>
      </c>
      <c r="AE10" s="134">
        <v>0</v>
      </c>
      <c r="AF10" s="134">
        <v>86</v>
      </c>
      <c r="AG10" s="134">
        <v>81</v>
      </c>
      <c r="AH10" s="134">
        <v>0</v>
      </c>
      <c r="AI10" s="134">
        <v>0</v>
      </c>
      <c r="AJ10" s="134">
        <v>0</v>
      </c>
      <c r="AK10" s="134">
        <v>0</v>
      </c>
      <c r="AL10" s="134">
        <v>0</v>
      </c>
      <c r="AM10" s="151">
        <v>2339.11</v>
      </c>
      <c r="AN10" s="151">
        <v>150</v>
      </c>
      <c r="AO10" s="151">
        <v>0</v>
      </c>
      <c r="AP10" s="151">
        <v>0</v>
      </c>
      <c r="AQ10" s="151">
        <v>0</v>
      </c>
      <c r="AR10" s="151">
        <v>150</v>
      </c>
      <c r="AS10" s="169">
        <v>0</v>
      </c>
      <c r="AT10" s="169">
        <v>0</v>
      </c>
      <c r="AU10" s="163">
        <v>0</v>
      </c>
      <c r="AV10" s="210">
        <v>0</v>
      </c>
      <c r="AW10" s="210">
        <v>0</v>
      </c>
      <c r="AX10" s="163">
        <v>0</v>
      </c>
      <c r="AY10" s="163">
        <v>0</v>
      </c>
      <c r="AZ10" s="163">
        <v>0</v>
      </c>
      <c r="BA10" s="163">
        <v>0</v>
      </c>
      <c r="BB10" s="163">
        <v>0</v>
      </c>
      <c r="BC10" s="163">
        <v>0</v>
      </c>
      <c r="BD10" s="163">
        <v>0</v>
      </c>
      <c r="BE10" s="163">
        <v>0</v>
      </c>
      <c r="BF10" s="164">
        <v>0</v>
      </c>
      <c r="BG10" s="164">
        <v>0</v>
      </c>
      <c r="BH10" s="164">
        <v>0</v>
      </c>
      <c r="BI10" s="164">
        <v>0</v>
      </c>
      <c r="BJ10" s="164">
        <v>0</v>
      </c>
      <c r="BK10" s="164">
        <v>0</v>
      </c>
      <c r="BL10" s="164">
        <v>0</v>
      </c>
      <c r="BM10" s="181">
        <v>56728</v>
      </c>
      <c r="BN10" s="223">
        <v>1295</v>
      </c>
      <c r="BO10" s="223">
        <v>1212</v>
      </c>
      <c r="BP10" s="211"/>
      <c r="BQ10" s="200">
        <v>1005</v>
      </c>
      <c r="BR10" s="200">
        <v>939</v>
      </c>
    </row>
    <row r="11" spans="1:70">
      <c r="A11" s="131" t="s">
        <v>83</v>
      </c>
      <c r="B11" s="131" t="s">
        <v>69</v>
      </c>
      <c r="C11" s="179">
        <v>268555</v>
      </c>
      <c r="D11" s="179">
        <v>213154</v>
      </c>
      <c r="E11" s="209">
        <v>1822</v>
      </c>
      <c r="F11" s="209">
        <v>3340</v>
      </c>
      <c r="G11" s="209">
        <v>256</v>
      </c>
      <c r="H11" s="209">
        <v>0</v>
      </c>
      <c r="I11" s="209">
        <v>400</v>
      </c>
      <c r="J11" s="209">
        <v>88</v>
      </c>
      <c r="K11" s="209">
        <v>0</v>
      </c>
      <c r="L11" s="134">
        <v>488</v>
      </c>
      <c r="M11" s="134">
        <v>5906</v>
      </c>
      <c r="N11" s="167">
        <v>185304</v>
      </c>
      <c r="O11" s="134">
        <v>5638</v>
      </c>
      <c r="P11" s="222">
        <v>5074</v>
      </c>
      <c r="Q11" s="222">
        <v>564</v>
      </c>
      <c r="R11" s="134">
        <v>2031</v>
      </c>
      <c r="S11" s="134">
        <v>2783</v>
      </c>
      <c r="T11" s="134">
        <v>260</v>
      </c>
      <c r="U11" s="134">
        <v>0</v>
      </c>
      <c r="V11" s="134">
        <v>88</v>
      </c>
      <c r="W11" s="134">
        <v>476</v>
      </c>
      <c r="X11" s="134">
        <v>0</v>
      </c>
      <c r="Y11" s="134">
        <v>0</v>
      </c>
      <c r="Z11" s="134">
        <v>0</v>
      </c>
      <c r="AA11" s="134">
        <v>0</v>
      </c>
      <c r="AB11" s="220">
        <v>5582</v>
      </c>
      <c r="AC11" s="134">
        <v>2003</v>
      </c>
      <c r="AD11" s="134">
        <v>2759</v>
      </c>
      <c r="AE11" s="134">
        <v>256</v>
      </c>
      <c r="AF11" s="134">
        <v>0</v>
      </c>
      <c r="AG11" s="134">
        <v>88</v>
      </c>
      <c r="AH11" s="134">
        <v>476</v>
      </c>
      <c r="AI11" s="134">
        <v>0</v>
      </c>
      <c r="AJ11" s="134">
        <v>0</v>
      </c>
      <c r="AK11" s="134">
        <v>0</v>
      </c>
      <c r="AL11" s="134">
        <v>0</v>
      </c>
      <c r="AM11" s="151">
        <v>12624.59</v>
      </c>
      <c r="AN11" s="151">
        <v>0</v>
      </c>
      <c r="AO11" s="151">
        <v>0</v>
      </c>
      <c r="AP11" s="151">
        <v>0</v>
      </c>
      <c r="AQ11" s="151">
        <v>0</v>
      </c>
      <c r="AR11" s="151">
        <v>0</v>
      </c>
      <c r="AS11" s="169">
        <v>0</v>
      </c>
      <c r="AT11" s="169">
        <v>0</v>
      </c>
      <c r="AU11" s="163">
        <v>0</v>
      </c>
      <c r="AV11" s="210">
        <v>0</v>
      </c>
      <c r="AW11" s="210">
        <v>0</v>
      </c>
      <c r="AX11" s="163">
        <v>0</v>
      </c>
      <c r="AY11" s="163">
        <v>0</v>
      </c>
      <c r="AZ11" s="163">
        <v>0</v>
      </c>
      <c r="BA11" s="163">
        <v>0</v>
      </c>
      <c r="BB11" s="163">
        <v>0</v>
      </c>
      <c r="BC11" s="163">
        <v>0</v>
      </c>
      <c r="BD11" s="163">
        <v>0</v>
      </c>
      <c r="BE11" s="163">
        <v>0</v>
      </c>
      <c r="BF11" s="164">
        <v>0</v>
      </c>
      <c r="BG11" s="164">
        <v>0</v>
      </c>
      <c r="BH11" s="164">
        <v>0</v>
      </c>
      <c r="BI11" s="164">
        <v>0</v>
      </c>
      <c r="BJ11" s="164">
        <v>0</v>
      </c>
      <c r="BK11" s="164">
        <v>0</v>
      </c>
      <c r="BL11" s="164">
        <v>0</v>
      </c>
      <c r="BM11" s="181">
        <v>185304</v>
      </c>
      <c r="BN11" s="223">
        <v>5638</v>
      </c>
      <c r="BO11" s="223">
        <v>5582</v>
      </c>
      <c r="BP11" s="211"/>
      <c r="BQ11" s="200">
        <v>3043</v>
      </c>
      <c r="BR11" s="200">
        <v>3015</v>
      </c>
    </row>
    <row r="12" spans="1:70">
      <c r="A12" s="131" t="s">
        <v>84</v>
      </c>
      <c r="B12" s="131" t="s">
        <v>82</v>
      </c>
      <c r="C12" s="179">
        <v>119667</v>
      </c>
      <c r="D12" s="179">
        <v>77152</v>
      </c>
      <c r="E12" s="209">
        <v>782</v>
      </c>
      <c r="F12" s="209">
        <v>783</v>
      </c>
      <c r="G12" s="209">
        <v>482</v>
      </c>
      <c r="H12" s="209">
        <v>24</v>
      </c>
      <c r="I12" s="209">
        <v>122</v>
      </c>
      <c r="J12" s="209">
        <v>0</v>
      </c>
      <c r="K12" s="209">
        <v>38</v>
      </c>
      <c r="L12" s="134">
        <v>160</v>
      </c>
      <c r="M12" s="134">
        <v>2231</v>
      </c>
      <c r="N12" s="167">
        <v>44188</v>
      </c>
      <c r="O12" s="134">
        <v>2223</v>
      </c>
      <c r="P12" s="222">
        <v>1754</v>
      </c>
      <c r="Q12" s="222">
        <v>469</v>
      </c>
      <c r="R12" s="134">
        <v>1108</v>
      </c>
      <c r="S12" s="134">
        <v>190</v>
      </c>
      <c r="T12" s="134">
        <v>432</v>
      </c>
      <c r="U12" s="134">
        <v>24</v>
      </c>
      <c r="V12" s="134">
        <v>309</v>
      </c>
      <c r="W12" s="134">
        <v>122</v>
      </c>
      <c r="X12" s="134">
        <v>38</v>
      </c>
      <c r="Y12" s="134">
        <v>0</v>
      </c>
      <c r="Z12" s="134">
        <v>0</v>
      </c>
      <c r="AA12" s="134">
        <v>0</v>
      </c>
      <c r="AB12" s="220">
        <v>2221</v>
      </c>
      <c r="AC12" s="134">
        <v>1106</v>
      </c>
      <c r="AD12" s="134">
        <v>190</v>
      </c>
      <c r="AE12" s="134">
        <v>432</v>
      </c>
      <c r="AF12" s="134">
        <v>24</v>
      </c>
      <c r="AG12" s="134">
        <v>309</v>
      </c>
      <c r="AH12" s="134">
        <v>122</v>
      </c>
      <c r="AI12" s="134">
        <v>38</v>
      </c>
      <c r="AJ12" s="134">
        <v>0</v>
      </c>
      <c r="AK12" s="134">
        <v>0</v>
      </c>
      <c r="AL12" s="134">
        <v>0</v>
      </c>
      <c r="AM12" s="151">
        <v>4156.33</v>
      </c>
      <c r="AN12" s="151">
        <v>0</v>
      </c>
      <c r="AO12" s="151">
        <v>0</v>
      </c>
      <c r="AP12" s="151">
        <v>0</v>
      </c>
      <c r="AQ12" s="151">
        <v>0</v>
      </c>
      <c r="AR12" s="151">
        <v>0</v>
      </c>
      <c r="AS12" s="169">
        <v>0</v>
      </c>
      <c r="AT12" s="169">
        <v>0</v>
      </c>
      <c r="AU12" s="163">
        <v>0</v>
      </c>
      <c r="AV12" s="210">
        <v>0</v>
      </c>
      <c r="AW12" s="210">
        <v>0</v>
      </c>
      <c r="AX12" s="163">
        <v>0</v>
      </c>
      <c r="AY12" s="163">
        <v>0</v>
      </c>
      <c r="AZ12" s="163">
        <v>0</v>
      </c>
      <c r="BA12" s="163">
        <v>0</v>
      </c>
      <c r="BB12" s="163">
        <v>0</v>
      </c>
      <c r="BC12" s="163">
        <v>0</v>
      </c>
      <c r="BD12" s="163">
        <v>0</v>
      </c>
      <c r="BE12" s="163">
        <v>0</v>
      </c>
      <c r="BF12" s="164">
        <v>0</v>
      </c>
      <c r="BG12" s="164">
        <v>0</v>
      </c>
      <c r="BH12" s="164">
        <v>0</v>
      </c>
      <c r="BI12" s="164">
        <v>0</v>
      </c>
      <c r="BJ12" s="164">
        <v>0</v>
      </c>
      <c r="BK12" s="164">
        <v>0</v>
      </c>
      <c r="BL12" s="164">
        <v>0</v>
      </c>
      <c r="BM12" s="181">
        <v>44188</v>
      </c>
      <c r="BN12" s="223">
        <v>2223</v>
      </c>
      <c r="BO12" s="223">
        <v>2221</v>
      </c>
      <c r="BP12" s="211"/>
      <c r="BQ12" s="200">
        <v>622</v>
      </c>
      <c r="BR12" s="200">
        <v>622</v>
      </c>
    </row>
    <row r="13" spans="1:70">
      <c r="A13" s="131" t="s">
        <v>85</v>
      </c>
      <c r="B13" s="131" t="s">
        <v>71</v>
      </c>
      <c r="C13" s="179">
        <v>245946</v>
      </c>
      <c r="D13" s="179">
        <v>241767</v>
      </c>
      <c r="E13" s="209">
        <v>1313</v>
      </c>
      <c r="F13" s="209">
        <v>0</v>
      </c>
      <c r="G13" s="209">
        <v>2890</v>
      </c>
      <c r="H13" s="209">
        <v>48</v>
      </c>
      <c r="I13" s="209">
        <v>0</v>
      </c>
      <c r="J13" s="209">
        <v>3351</v>
      </c>
      <c r="K13" s="209">
        <v>0</v>
      </c>
      <c r="L13" s="134">
        <v>3351</v>
      </c>
      <c r="M13" s="134">
        <v>7602</v>
      </c>
      <c r="N13" s="167">
        <v>237051</v>
      </c>
      <c r="O13" s="134">
        <v>7691</v>
      </c>
      <c r="P13" s="222">
        <v>4215</v>
      </c>
      <c r="Q13" s="222">
        <v>3476</v>
      </c>
      <c r="R13" s="134">
        <v>1350</v>
      </c>
      <c r="S13" s="134">
        <v>0</v>
      </c>
      <c r="T13" s="134">
        <v>2817</v>
      </c>
      <c r="U13" s="134">
        <v>48</v>
      </c>
      <c r="V13" s="134">
        <v>3476</v>
      </c>
      <c r="W13" s="134">
        <v>0</v>
      </c>
      <c r="X13" s="134">
        <v>0</v>
      </c>
      <c r="Y13" s="134">
        <v>0</v>
      </c>
      <c r="Z13" s="134">
        <v>0</v>
      </c>
      <c r="AA13" s="134">
        <v>0</v>
      </c>
      <c r="AB13" s="220">
        <v>7449</v>
      </c>
      <c r="AC13" s="134">
        <v>1200</v>
      </c>
      <c r="AD13" s="134">
        <v>0</v>
      </c>
      <c r="AE13" s="134">
        <v>2728</v>
      </c>
      <c r="AF13" s="134">
        <v>48</v>
      </c>
      <c r="AG13" s="134">
        <v>3473</v>
      </c>
      <c r="AH13" s="134">
        <v>0</v>
      </c>
      <c r="AI13" s="134">
        <v>0</v>
      </c>
      <c r="AJ13" s="134">
        <v>0</v>
      </c>
      <c r="AK13" s="134">
        <v>0</v>
      </c>
      <c r="AL13" s="134">
        <v>0</v>
      </c>
      <c r="AM13" s="151">
        <v>8139.72</v>
      </c>
      <c r="AN13" s="151">
        <v>0</v>
      </c>
      <c r="AO13" s="151">
        <v>0</v>
      </c>
      <c r="AP13" s="151">
        <v>0</v>
      </c>
      <c r="AQ13" s="151">
        <v>0</v>
      </c>
      <c r="AR13" s="151">
        <v>0</v>
      </c>
      <c r="AS13" s="169">
        <v>0</v>
      </c>
      <c r="AT13" s="169">
        <v>0</v>
      </c>
      <c r="AU13" s="163">
        <v>0</v>
      </c>
      <c r="AV13" s="210">
        <v>0</v>
      </c>
      <c r="AW13" s="210">
        <v>0</v>
      </c>
      <c r="AX13" s="163">
        <v>0</v>
      </c>
      <c r="AY13" s="163">
        <v>0</v>
      </c>
      <c r="AZ13" s="163">
        <v>0</v>
      </c>
      <c r="BA13" s="163">
        <v>0</v>
      </c>
      <c r="BB13" s="163">
        <v>0</v>
      </c>
      <c r="BC13" s="163">
        <v>0</v>
      </c>
      <c r="BD13" s="163">
        <v>0</v>
      </c>
      <c r="BE13" s="163">
        <v>0</v>
      </c>
      <c r="BF13" s="164">
        <v>0</v>
      </c>
      <c r="BG13" s="164">
        <v>0</v>
      </c>
      <c r="BH13" s="164">
        <v>0</v>
      </c>
      <c r="BI13" s="164">
        <v>0</v>
      </c>
      <c r="BJ13" s="164">
        <v>0</v>
      </c>
      <c r="BK13" s="164">
        <v>0</v>
      </c>
      <c r="BL13" s="164">
        <v>0</v>
      </c>
      <c r="BM13" s="181">
        <v>237051</v>
      </c>
      <c r="BN13" s="223">
        <v>7691</v>
      </c>
      <c r="BO13" s="223">
        <v>7449</v>
      </c>
      <c r="BP13" s="211"/>
      <c r="BQ13" s="200">
        <v>2817</v>
      </c>
      <c r="BR13" s="200">
        <v>2728</v>
      </c>
    </row>
    <row r="14" spans="1:70">
      <c r="A14" s="131" t="s">
        <v>86</v>
      </c>
      <c r="B14" s="131" t="s">
        <v>82</v>
      </c>
      <c r="C14" s="179">
        <v>313522</v>
      </c>
      <c r="D14" s="179">
        <v>263522</v>
      </c>
      <c r="E14" s="209">
        <v>1934</v>
      </c>
      <c r="F14" s="209">
        <v>0</v>
      </c>
      <c r="G14" s="209">
        <v>4458</v>
      </c>
      <c r="H14" s="209">
        <v>0</v>
      </c>
      <c r="I14" s="209">
        <v>691</v>
      </c>
      <c r="J14" s="209">
        <v>0</v>
      </c>
      <c r="K14" s="209">
        <v>0</v>
      </c>
      <c r="L14" s="134">
        <v>691</v>
      </c>
      <c r="M14" s="134">
        <v>7083</v>
      </c>
      <c r="N14" s="167">
        <v>184869</v>
      </c>
      <c r="O14" s="134">
        <v>5022</v>
      </c>
      <c r="P14" s="222">
        <v>4255</v>
      </c>
      <c r="Q14" s="222">
        <v>767</v>
      </c>
      <c r="R14" s="134">
        <v>1183</v>
      </c>
      <c r="S14" s="134">
        <v>0</v>
      </c>
      <c r="T14" s="134">
        <v>3072</v>
      </c>
      <c r="U14" s="134">
        <v>0</v>
      </c>
      <c r="V14" s="134">
        <v>115</v>
      </c>
      <c r="W14" s="134">
        <v>652</v>
      </c>
      <c r="X14" s="134">
        <v>0</v>
      </c>
      <c r="Y14" s="134">
        <v>0</v>
      </c>
      <c r="Z14" s="134">
        <v>0</v>
      </c>
      <c r="AA14" s="134">
        <v>0</v>
      </c>
      <c r="AB14" s="220">
        <v>4824</v>
      </c>
      <c r="AC14" s="134">
        <v>1119</v>
      </c>
      <c r="AD14" s="134">
        <v>0</v>
      </c>
      <c r="AE14" s="134">
        <v>2941</v>
      </c>
      <c r="AF14" s="134">
        <v>0</v>
      </c>
      <c r="AG14" s="134">
        <v>115</v>
      </c>
      <c r="AH14" s="134">
        <v>649</v>
      </c>
      <c r="AI14" s="134">
        <v>0</v>
      </c>
      <c r="AJ14" s="134">
        <v>0</v>
      </c>
      <c r="AK14" s="134">
        <v>0</v>
      </c>
      <c r="AL14" s="134">
        <v>0</v>
      </c>
      <c r="AM14" s="151">
        <v>13758.490000000002</v>
      </c>
      <c r="AN14" s="151">
        <v>160</v>
      </c>
      <c r="AO14" s="151">
        <v>0</v>
      </c>
      <c r="AP14" s="151">
        <v>0</v>
      </c>
      <c r="AQ14" s="151">
        <v>0</v>
      </c>
      <c r="AR14" s="151">
        <v>160</v>
      </c>
      <c r="AS14" s="169">
        <v>7924</v>
      </c>
      <c r="AT14" s="169">
        <v>0</v>
      </c>
      <c r="AU14" s="163">
        <v>283</v>
      </c>
      <c r="AV14" s="210">
        <v>0</v>
      </c>
      <c r="AW14" s="210">
        <v>283</v>
      </c>
      <c r="AX14" s="163">
        <v>0</v>
      </c>
      <c r="AY14" s="163">
        <v>0</v>
      </c>
      <c r="AZ14" s="163">
        <v>0</v>
      </c>
      <c r="BA14" s="163">
        <v>0</v>
      </c>
      <c r="BB14" s="163">
        <v>0</v>
      </c>
      <c r="BC14" s="163">
        <v>283</v>
      </c>
      <c r="BD14" s="163">
        <v>0</v>
      </c>
      <c r="BE14" s="163">
        <v>283</v>
      </c>
      <c r="BF14" s="164">
        <v>0</v>
      </c>
      <c r="BG14" s="164">
        <v>0</v>
      </c>
      <c r="BH14" s="164">
        <v>0</v>
      </c>
      <c r="BI14" s="164">
        <v>0</v>
      </c>
      <c r="BJ14" s="164">
        <v>0</v>
      </c>
      <c r="BK14" s="164">
        <v>283</v>
      </c>
      <c r="BL14" s="164">
        <v>0</v>
      </c>
      <c r="BM14" s="181">
        <v>192953</v>
      </c>
      <c r="BN14" s="223">
        <v>5305</v>
      </c>
      <c r="BO14" s="223">
        <v>5107</v>
      </c>
      <c r="BP14" s="211"/>
      <c r="BQ14" s="200">
        <v>3072</v>
      </c>
      <c r="BR14" s="200">
        <v>2941</v>
      </c>
    </row>
    <row r="15" spans="1:70">
      <c r="A15" s="131" t="s">
        <v>87</v>
      </c>
      <c r="B15" s="131" t="s">
        <v>77</v>
      </c>
      <c r="C15" s="179">
        <v>107940</v>
      </c>
      <c r="D15" s="179">
        <v>107940</v>
      </c>
      <c r="E15" s="209">
        <v>0</v>
      </c>
      <c r="F15" s="209">
        <v>1964</v>
      </c>
      <c r="G15" s="209">
        <v>0</v>
      </c>
      <c r="H15" s="209">
        <v>52</v>
      </c>
      <c r="I15" s="209">
        <v>195</v>
      </c>
      <c r="J15" s="209">
        <v>70</v>
      </c>
      <c r="K15" s="209">
        <v>0</v>
      </c>
      <c r="L15" s="134">
        <v>265</v>
      </c>
      <c r="M15" s="134">
        <v>2281</v>
      </c>
      <c r="N15" s="167">
        <v>97740</v>
      </c>
      <c r="O15" s="134">
        <v>2194</v>
      </c>
      <c r="P15" s="222">
        <v>1853</v>
      </c>
      <c r="Q15" s="222">
        <v>341</v>
      </c>
      <c r="R15" s="134">
        <v>8</v>
      </c>
      <c r="S15" s="134">
        <v>1810</v>
      </c>
      <c r="T15" s="134">
        <v>0</v>
      </c>
      <c r="U15" s="134">
        <v>35</v>
      </c>
      <c r="V15" s="134">
        <v>146</v>
      </c>
      <c r="W15" s="134">
        <v>195</v>
      </c>
      <c r="X15" s="134">
        <v>0</v>
      </c>
      <c r="Y15" s="134">
        <v>0</v>
      </c>
      <c r="Z15" s="134">
        <v>0</v>
      </c>
      <c r="AA15" s="134">
        <v>0</v>
      </c>
      <c r="AB15" s="220">
        <v>2106</v>
      </c>
      <c r="AC15" s="134">
        <v>8</v>
      </c>
      <c r="AD15" s="134">
        <v>1727</v>
      </c>
      <c r="AE15" s="134">
        <v>0</v>
      </c>
      <c r="AF15" s="134">
        <v>30</v>
      </c>
      <c r="AG15" s="134">
        <v>146</v>
      </c>
      <c r="AH15" s="134">
        <v>195</v>
      </c>
      <c r="AI15" s="134">
        <v>0</v>
      </c>
      <c r="AJ15" s="134">
        <v>0</v>
      </c>
      <c r="AK15" s="134">
        <v>0</v>
      </c>
      <c r="AL15" s="134">
        <v>0</v>
      </c>
      <c r="AM15" s="151">
        <v>3860.79</v>
      </c>
      <c r="AN15" s="151">
        <v>0</v>
      </c>
      <c r="AO15" s="151">
        <v>0</v>
      </c>
      <c r="AP15" s="151">
        <v>0</v>
      </c>
      <c r="AQ15" s="151">
        <v>0</v>
      </c>
      <c r="AR15" s="151">
        <v>0</v>
      </c>
      <c r="AS15" s="169">
        <v>0</v>
      </c>
      <c r="AT15" s="169">
        <v>0</v>
      </c>
      <c r="AU15" s="163">
        <v>0</v>
      </c>
      <c r="AV15" s="210">
        <v>0</v>
      </c>
      <c r="AW15" s="210">
        <v>0</v>
      </c>
      <c r="AX15" s="163">
        <v>0</v>
      </c>
      <c r="AY15" s="163">
        <v>0</v>
      </c>
      <c r="AZ15" s="163">
        <v>0</v>
      </c>
      <c r="BA15" s="163">
        <v>0</v>
      </c>
      <c r="BB15" s="163">
        <v>0</v>
      </c>
      <c r="BC15" s="163">
        <v>0</v>
      </c>
      <c r="BD15" s="163">
        <v>0</v>
      </c>
      <c r="BE15" s="163">
        <v>0</v>
      </c>
      <c r="BF15" s="164">
        <v>0</v>
      </c>
      <c r="BG15" s="164">
        <v>0</v>
      </c>
      <c r="BH15" s="164">
        <v>0</v>
      </c>
      <c r="BI15" s="164">
        <v>0</v>
      </c>
      <c r="BJ15" s="164">
        <v>0</v>
      </c>
      <c r="BK15" s="164">
        <v>0</v>
      </c>
      <c r="BL15" s="164">
        <v>0</v>
      </c>
      <c r="BM15" s="181">
        <v>97740</v>
      </c>
      <c r="BN15" s="223">
        <v>2194</v>
      </c>
      <c r="BO15" s="223">
        <v>2106</v>
      </c>
      <c r="BP15" s="211"/>
      <c r="BQ15" s="200">
        <v>1810</v>
      </c>
      <c r="BR15" s="200">
        <v>1727</v>
      </c>
    </row>
    <row r="16" spans="1:70">
      <c r="A16" t="s">
        <v>88</v>
      </c>
      <c r="B16" s="131" t="s">
        <v>69</v>
      </c>
      <c r="C16" s="179">
        <v>153888</v>
      </c>
      <c r="D16" s="179">
        <v>153888</v>
      </c>
      <c r="E16" s="209">
        <v>0</v>
      </c>
      <c r="F16" s="209">
        <v>2280</v>
      </c>
      <c r="G16" s="209">
        <v>0</v>
      </c>
      <c r="H16" s="209">
        <v>0</v>
      </c>
      <c r="I16" s="209">
        <v>0</v>
      </c>
      <c r="J16" s="209">
        <v>1662</v>
      </c>
      <c r="K16" s="209">
        <v>0</v>
      </c>
      <c r="L16" s="134">
        <v>1662</v>
      </c>
      <c r="M16" s="134">
        <v>3942</v>
      </c>
      <c r="N16" s="167">
        <v>112640</v>
      </c>
      <c r="O16" s="134">
        <v>3039</v>
      </c>
      <c r="P16" s="222">
        <v>2158</v>
      </c>
      <c r="Q16" s="222">
        <v>881</v>
      </c>
      <c r="R16" s="134">
        <v>210</v>
      </c>
      <c r="S16" s="134">
        <v>1948</v>
      </c>
      <c r="T16" s="134">
        <v>0</v>
      </c>
      <c r="U16" s="134">
        <v>0</v>
      </c>
      <c r="V16" s="134">
        <v>881</v>
      </c>
      <c r="W16" s="134">
        <v>0</v>
      </c>
      <c r="X16" s="134">
        <v>0</v>
      </c>
      <c r="Y16" s="134">
        <v>0</v>
      </c>
      <c r="Z16" s="134">
        <v>0</v>
      </c>
      <c r="AA16" s="134">
        <v>0</v>
      </c>
      <c r="AB16" s="220">
        <v>2772</v>
      </c>
      <c r="AC16" s="134">
        <v>198</v>
      </c>
      <c r="AD16" s="134">
        <v>1721</v>
      </c>
      <c r="AE16" s="134">
        <v>0</v>
      </c>
      <c r="AF16" s="134">
        <v>0</v>
      </c>
      <c r="AG16" s="134">
        <v>853</v>
      </c>
      <c r="AH16" s="134">
        <v>0</v>
      </c>
      <c r="AI16" s="134">
        <v>0</v>
      </c>
      <c r="AJ16" s="134">
        <v>0</v>
      </c>
      <c r="AK16" s="134">
        <v>0</v>
      </c>
      <c r="AL16" s="134">
        <v>0</v>
      </c>
      <c r="AM16" s="151">
        <v>4481.72</v>
      </c>
      <c r="AN16" s="151">
        <v>0</v>
      </c>
      <c r="AO16" s="151">
        <v>0</v>
      </c>
      <c r="AP16" s="151">
        <v>0</v>
      </c>
      <c r="AQ16" s="151">
        <v>0</v>
      </c>
      <c r="AR16" s="151">
        <v>0</v>
      </c>
      <c r="AS16" s="169">
        <v>0</v>
      </c>
      <c r="AT16" s="169">
        <v>0</v>
      </c>
      <c r="AU16" s="163">
        <v>0</v>
      </c>
      <c r="AV16" s="210">
        <v>0</v>
      </c>
      <c r="AW16" s="210">
        <v>0</v>
      </c>
      <c r="AX16" s="163">
        <v>0</v>
      </c>
      <c r="AY16" s="163">
        <v>0</v>
      </c>
      <c r="AZ16" s="163">
        <v>0</v>
      </c>
      <c r="BA16" s="163">
        <v>0</v>
      </c>
      <c r="BB16" s="163">
        <v>0</v>
      </c>
      <c r="BC16" s="163">
        <v>0</v>
      </c>
      <c r="BD16" s="163">
        <v>0</v>
      </c>
      <c r="BE16" s="163">
        <v>0</v>
      </c>
      <c r="BF16" s="164">
        <v>0</v>
      </c>
      <c r="BG16" s="164">
        <v>0</v>
      </c>
      <c r="BH16" s="164">
        <v>0</v>
      </c>
      <c r="BI16" s="164">
        <v>0</v>
      </c>
      <c r="BJ16" s="164">
        <v>0</v>
      </c>
      <c r="BK16" s="164">
        <v>0</v>
      </c>
      <c r="BL16" s="164">
        <v>0</v>
      </c>
      <c r="BM16" s="181">
        <v>112640</v>
      </c>
      <c r="BN16" s="223">
        <v>3039</v>
      </c>
      <c r="BO16" s="223">
        <v>2772</v>
      </c>
      <c r="BP16" s="211"/>
      <c r="BQ16" s="200">
        <v>1948</v>
      </c>
      <c r="BR16" s="200">
        <v>1721</v>
      </c>
    </row>
    <row r="17" spans="1:70">
      <c r="A17" s="131" t="s">
        <v>89</v>
      </c>
      <c r="B17" s="131" t="s">
        <v>73</v>
      </c>
      <c r="C17" s="179">
        <v>413498</v>
      </c>
      <c r="D17" s="179">
        <v>414398</v>
      </c>
      <c r="E17" s="209">
        <v>3880</v>
      </c>
      <c r="F17" s="209">
        <v>0</v>
      </c>
      <c r="G17" s="209">
        <v>7064</v>
      </c>
      <c r="H17" s="209">
        <v>167</v>
      </c>
      <c r="I17" s="209">
        <v>286</v>
      </c>
      <c r="J17" s="209">
        <v>90</v>
      </c>
      <c r="K17" s="209">
        <v>0</v>
      </c>
      <c r="L17" s="134">
        <v>376</v>
      </c>
      <c r="M17" s="134">
        <v>11487</v>
      </c>
      <c r="N17" s="167">
        <v>390098</v>
      </c>
      <c r="O17" s="134">
        <v>11104</v>
      </c>
      <c r="P17" s="222">
        <v>10692</v>
      </c>
      <c r="Q17" s="222">
        <v>412</v>
      </c>
      <c r="R17" s="134">
        <v>3903</v>
      </c>
      <c r="S17" s="134">
        <v>0</v>
      </c>
      <c r="T17" s="134">
        <v>6584</v>
      </c>
      <c r="U17" s="134">
        <v>205</v>
      </c>
      <c r="V17" s="134">
        <v>121</v>
      </c>
      <c r="W17" s="134">
        <v>291</v>
      </c>
      <c r="X17" s="134">
        <v>0</v>
      </c>
      <c r="Y17" s="134">
        <v>0</v>
      </c>
      <c r="Z17" s="134">
        <v>0</v>
      </c>
      <c r="AA17" s="134">
        <v>0</v>
      </c>
      <c r="AB17" s="220">
        <v>10146</v>
      </c>
      <c r="AC17" s="134">
        <v>3494</v>
      </c>
      <c r="AD17" s="134">
        <v>0</v>
      </c>
      <c r="AE17" s="134">
        <v>6105</v>
      </c>
      <c r="AF17" s="134">
        <v>176</v>
      </c>
      <c r="AG17" s="134">
        <v>88</v>
      </c>
      <c r="AH17" s="134">
        <v>283</v>
      </c>
      <c r="AI17" s="134">
        <v>0</v>
      </c>
      <c r="AJ17" s="134">
        <v>0</v>
      </c>
      <c r="AK17" s="134">
        <v>0</v>
      </c>
      <c r="AL17" s="134">
        <v>0</v>
      </c>
      <c r="AM17" s="151">
        <v>14417.060000000001</v>
      </c>
      <c r="AN17" s="151">
        <v>0</v>
      </c>
      <c r="AO17" s="151">
        <v>0</v>
      </c>
      <c r="AP17" s="151">
        <v>0</v>
      </c>
      <c r="AQ17" s="151">
        <v>0</v>
      </c>
      <c r="AR17" s="151">
        <v>0</v>
      </c>
      <c r="AS17" s="169">
        <v>0</v>
      </c>
      <c r="AT17" s="169">
        <v>0</v>
      </c>
      <c r="AU17" s="163">
        <v>0</v>
      </c>
      <c r="AV17" s="210">
        <v>0</v>
      </c>
      <c r="AW17" s="210">
        <v>0</v>
      </c>
      <c r="AX17" s="163">
        <v>0</v>
      </c>
      <c r="AY17" s="163">
        <v>0</v>
      </c>
      <c r="AZ17" s="163">
        <v>0</v>
      </c>
      <c r="BA17" s="163">
        <v>0</v>
      </c>
      <c r="BB17" s="163">
        <v>0</v>
      </c>
      <c r="BC17" s="163">
        <v>0</v>
      </c>
      <c r="BD17" s="163">
        <v>0</v>
      </c>
      <c r="BE17" s="163">
        <v>0</v>
      </c>
      <c r="BF17" s="164">
        <v>0</v>
      </c>
      <c r="BG17" s="164">
        <v>0</v>
      </c>
      <c r="BH17" s="164">
        <v>0</v>
      </c>
      <c r="BI17" s="164">
        <v>0</v>
      </c>
      <c r="BJ17" s="164">
        <v>0</v>
      </c>
      <c r="BK17" s="164">
        <v>0</v>
      </c>
      <c r="BL17" s="164">
        <v>0</v>
      </c>
      <c r="BM17" s="181">
        <v>390098</v>
      </c>
      <c r="BN17" s="223">
        <v>11104</v>
      </c>
      <c r="BO17" s="223">
        <v>10146</v>
      </c>
      <c r="BP17" s="211"/>
      <c r="BQ17" s="200">
        <v>6584</v>
      </c>
      <c r="BR17" s="200">
        <v>6105</v>
      </c>
    </row>
    <row r="18" spans="1:70">
      <c r="A18" s="131" t="s">
        <v>90</v>
      </c>
      <c r="B18" s="131" t="s">
        <v>73</v>
      </c>
      <c r="C18" s="179">
        <v>173945</v>
      </c>
      <c r="D18" s="179">
        <v>111445</v>
      </c>
      <c r="E18" s="209">
        <v>1563</v>
      </c>
      <c r="F18" s="209">
        <v>1750</v>
      </c>
      <c r="G18" s="209">
        <v>0</v>
      </c>
      <c r="H18" s="209">
        <v>24</v>
      </c>
      <c r="I18" s="209">
        <v>116</v>
      </c>
      <c r="J18" s="209">
        <v>96</v>
      </c>
      <c r="K18" s="209">
        <v>0</v>
      </c>
      <c r="L18" s="134">
        <v>212</v>
      </c>
      <c r="M18" s="134">
        <v>3549</v>
      </c>
      <c r="N18" s="167">
        <v>83972</v>
      </c>
      <c r="O18" s="134">
        <v>3675</v>
      </c>
      <c r="P18" s="222">
        <v>3451</v>
      </c>
      <c r="Q18" s="222">
        <v>224</v>
      </c>
      <c r="R18" s="134">
        <v>2192</v>
      </c>
      <c r="S18" s="134">
        <v>1237</v>
      </c>
      <c r="T18" s="134">
        <v>0</v>
      </c>
      <c r="U18" s="134">
        <v>22</v>
      </c>
      <c r="V18" s="134">
        <v>109</v>
      </c>
      <c r="W18" s="134">
        <v>115</v>
      </c>
      <c r="X18" s="134">
        <v>0</v>
      </c>
      <c r="Y18" s="134">
        <v>0</v>
      </c>
      <c r="Z18" s="134">
        <v>0</v>
      </c>
      <c r="AA18" s="134">
        <v>0</v>
      </c>
      <c r="AB18" s="220">
        <v>3333</v>
      </c>
      <c r="AC18" s="134">
        <v>1941</v>
      </c>
      <c r="AD18" s="134">
        <v>1168</v>
      </c>
      <c r="AE18" s="134">
        <v>0</v>
      </c>
      <c r="AF18" s="134">
        <v>17</v>
      </c>
      <c r="AG18" s="134">
        <v>97</v>
      </c>
      <c r="AH18" s="134">
        <v>110</v>
      </c>
      <c r="AI18" s="134">
        <v>0</v>
      </c>
      <c r="AJ18" s="134">
        <v>0</v>
      </c>
      <c r="AK18" s="134">
        <v>0</v>
      </c>
      <c r="AL18" s="134">
        <v>0</v>
      </c>
      <c r="AM18" s="151">
        <v>7047.6299999999992</v>
      </c>
      <c r="AN18" s="151">
        <v>520</v>
      </c>
      <c r="AO18" s="151">
        <v>0</v>
      </c>
      <c r="AP18" s="151">
        <v>0</v>
      </c>
      <c r="AQ18" s="151">
        <v>0</v>
      </c>
      <c r="AR18" s="151">
        <v>520</v>
      </c>
      <c r="AS18" s="169">
        <v>0</v>
      </c>
      <c r="AT18" s="169">
        <v>0</v>
      </c>
      <c r="AU18" s="163">
        <v>0</v>
      </c>
      <c r="AV18" s="210">
        <v>0</v>
      </c>
      <c r="AW18" s="210">
        <v>0</v>
      </c>
      <c r="AX18" s="163">
        <v>0</v>
      </c>
      <c r="AY18" s="163">
        <v>0</v>
      </c>
      <c r="AZ18" s="163">
        <v>0</v>
      </c>
      <c r="BA18" s="163">
        <v>0</v>
      </c>
      <c r="BB18" s="163">
        <v>0</v>
      </c>
      <c r="BC18" s="163">
        <v>0</v>
      </c>
      <c r="BD18" s="163">
        <v>0</v>
      </c>
      <c r="BE18" s="163">
        <v>0</v>
      </c>
      <c r="BF18" s="164">
        <v>0</v>
      </c>
      <c r="BG18" s="164">
        <v>0</v>
      </c>
      <c r="BH18" s="164">
        <v>0</v>
      </c>
      <c r="BI18" s="164">
        <v>0</v>
      </c>
      <c r="BJ18" s="164">
        <v>0</v>
      </c>
      <c r="BK18" s="164">
        <v>0</v>
      </c>
      <c r="BL18" s="164">
        <v>0</v>
      </c>
      <c r="BM18" s="181">
        <v>84492</v>
      </c>
      <c r="BN18" s="223">
        <v>3675</v>
      </c>
      <c r="BO18" s="223">
        <v>3333</v>
      </c>
      <c r="BP18" s="211"/>
      <c r="BQ18" s="200">
        <v>1237</v>
      </c>
      <c r="BR18" s="200">
        <v>1168</v>
      </c>
    </row>
    <row r="19" spans="1:70">
      <c r="A19" s="131" t="s">
        <v>91</v>
      </c>
      <c r="B19" s="131" t="s">
        <v>77</v>
      </c>
      <c r="C19" s="179">
        <v>263943</v>
      </c>
      <c r="D19" s="179">
        <v>263901</v>
      </c>
      <c r="E19" s="209">
        <v>3543</v>
      </c>
      <c r="F19" s="209">
        <v>3805</v>
      </c>
      <c r="G19" s="209">
        <v>0</v>
      </c>
      <c r="H19" s="209">
        <v>269</v>
      </c>
      <c r="I19" s="209">
        <v>360</v>
      </c>
      <c r="J19" s="209">
        <v>400</v>
      </c>
      <c r="K19" s="209">
        <v>86</v>
      </c>
      <c r="L19" s="134">
        <v>846</v>
      </c>
      <c r="M19" s="134">
        <v>8463</v>
      </c>
      <c r="N19" s="167">
        <v>230059</v>
      </c>
      <c r="O19" s="134">
        <v>7959</v>
      </c>
      <c r="P19" s="222">
        <v>7127</v>
      </c>
      <c r="Q19" s="222">
        <v>832</v>
      </c>
      <c r="R19" s="134">
        <v>3617</v>
      </c>
      <c r="S19" s="134">
        <v>3273</v>
      </c>
      <c r="T19" s="134">
        <v>0</v>
      </c>
      <c r="U19" s="134">
        <v>237</v>
      </c>
      <c r="V19" s="134">
        <v>400</v>
      </c>
      <c r="W19" s="134">
        <v>346</v>
      </c>
      <c r="X19" s="134">
        <v>86</v>
      </c>
      <c r="Y19" s="134">
        <v>0</v>
      </c>
      <c r="Z19" s="134">
        <v>0</v>
      </c>
      <c r="AA19" s="134">
        <v>0</v>
      </c>
      <c r="AB19" s="220">
        <v>7288</v>
      </c>
      <c r="AC19" s="134">
        <v>3333</v>
      </c>
      <c r="AD19" s="134">
        <v>3004</v>
      </c>
      <c r="AE19" s="134">
        <v>0</v>
      </c>
      <c r="AF19" s="134">
        <v>178</v>
      </c>
      <c r="AG19" s="134">
        <v>381</v>
      </c>
      <c r="AH19" s="134">
        <v>332</v>
      </c>
      <c r="AI19" s="134">
        <v>60</v>
      </c>
      <c r="AJ19" s="134">
        <v>0</v>
      </c>
      <c r="AK19" s="134">
        <v>0</v>
      </c>
      <c r="AL19" s="134">
        <v>0</v>
      </c>
      <c r="AM19" s="151">
        <v>7561.21</v>
      </c>
      <c r="AN19" s="151">
        <v>6028.17</v>
      </c>
      <c r="AO19" s="151">
        <v>158.22</v>
      </c>
      <c r="AP19" s="151">
        <v>0</v>
      </c>
      <c r="AQ19" s="151">
        <v>158.22</v>
      </c>
      <c r="AR19" s="151">
        <v>6186.39</v>
      </c>
      <c r="AS19" s="169">
        <v>0</v>
      </c>
      <c r="AT19" s="169">
        <v>0</v>
      </c>
      <c r="AU19" s="163">
        <v>0</v>
      </c>
      <c r="AV19" s="210">
        <v>0</v>
      </c>
      <c r="AW19" s="210">
        <v>0</v>
      </c>
      <c r="AX19" s="163">
        <v>0</v>
      </c>
      <c r="AY19" s="163">
        <v>0</v>
      </c>
      <c r="AZ19" s="163">
        <v>0</v>
      </c>
      <c r="BA19" s="163">
        <v>0</v>
      </c>
      <c r="BB19" s="163">
        <v>0</v>
      </c>
      <c r="BC19" s="163">
        <v>0</v>
      </c>
      <c r="BD19" s="163">
        <v>0</v>
      </c>
      <c r="BE19" s="163">
        <v>0</v>
      </c>
      <c r="BF19" s="164">
        <v>0</v>
      </c>
      <c r="BG19" s="164">
        <v>0</v>
      </c>
      <c r="BH19" s="164">
        <v>0</v>
      </c>
      <c r="BI19" s="164">
        <v>0</v>
      </c>
      <c r="BJ19" s="164">
        <v>0</v>
      </c>
      <c r="BK19" s="164">
        <v>0</v>
      </c>
      <c r="BL19" s="164">
        <v>0</v>
      </c>
      <c r="BM19" s="181">
        <v>236245.39</v>
      </c>
      <c r="BN19" s="223">
        <v>7959</v>
      </c>
      <c r="BO19" s="223">
        <v>7288</v>
      </c>
      <c r="BP19" s="211"/>
      <c r="BQ19" s="200">
        <v>3273</v>
      </c>
      <c r="BR19" s="200">
        <v>3004</v>
      </c>
    </row>
    <row r="20" spans="1:70">
      <c r="A20" s="131" t="s">
        <v>92</v>
      </c>
      <c r="B20" s="131" t="s">
        <v>77</v>
      </c>
      <c r="C20" s="179">
        <v>197094</v>
      </c>
      <c r="D20" s="179">
        <v>197086</v>
      </c>
      <c r="E20" s="209">
        <v>0</v>
      </c>
      <c r="F20" s="209">
        <v>3336</v>
      </c>
      <c r="G20" s="209">
        <v>0</v>
      </c>
      <c r="H20" s="209">
        <v>319</v>
      </c>
      <c r="I20" s="209">
        <v>260</v>
      </c>
      <c r="J20" s="209">
        <v>294</v>
      </c>
      <c r="K20" s="209">
        <v>0</v>
      </c>
      <c r="L20" s="134">
        <v>554</v>
      </c>
      <c r="M20" s="134">
        <v>4209</v>
      </c>
      <c r="N20" s="167">
        <v>164018</v>
      </c>
      <c r="O20" s="134">
        <v>3536</v>
      </c>
      <c r="P20" s="222">
        <v>3039</v>
      </c>
      <c r="Q20" s="222">
        <v>497</v>
      </c>
      <c r="R20" s="134">
        <v>0</v>
      </c>
      <c r="S20" s="134">
        <v>2860</v>
      </c>
      <c r="T20" s="134">
        <v>0</v>
      </c>
      <c r="U20" s="134">
        <v>179</v>
      </c>
      <c r="V20" s="134">
        <v>237</v>
      </c>
      <c r="W20" s="134">
        <v>260</v>
      </c>
      <c r="X20" s="134">
        <v>0</v>
      </c>
      <c r="Y20" s="134">
        <v>0</v>
      </c>
      <c r="Z20" s="134">
        <v>0</v>
      </c>
      <c r="AA20" s="134">
        <v>0</v>
      </c>
      <c r="AB20" s="220">
        <v>3060</v>
      </c>
      <c r="AC20" s="134">
        <v>0</v>
      </c>
      <c r="AD20" s="134">
        <v>2518</v>
      </c>
      <c r="AE20" s="134">
        <v>0</v>
      </c>
      <c r="AF20" s="134">
        <v>122</v>
      </c>
      <c r="AG20" s="134">
        <v>179</v>
      </c>
      <c r="AH20" s="134">
        <v>241</v>
      </c>
      <c r="AI20" s="134">
        <v>0</v>
      </c>
      <c r="AJ20" s="134">
        <v>0</v>
      </c>
      <c r="AK20" s="134">
        <v>0</v>
      </c>
      <c r="AL20" s="134">
        <v>0</v>
      </c>
      <c r="AM20" s="151">
        <v>8340.89</v>
      </c>
      <c r="AN20" s="151">
        <v>1820.6</v>
      </c>
      <c r="AO20" s="151">
        <v>900</v>
      </c>
      <c r="AP20" s="151">
        <v>0</v>
      </c>
      <c r="AQ20" s="151">
        <v>900</v>
      </c>
      <c r="AR20" s="151">
        <v>2720.6</v>
      </c>
      <c r="AS20" s="169">
        <v>0</v>
      </c>
      <c r="AT20" s="169">
        <v>0</v>
      </c>
      <c r="AU20" s="163">
        <v>0</v>
      </c>
      <c r="AV20" s="210">
        <v>0</v>
      </c>
      <c r="AW20" s="210">
        <v>0</v>
      </c>
      <c r="AX20" s="163">
        <v>0</v>
      </c>
      <c r="AY20" s="163">
        <v>0</v>
      </c>
      <c r="AZ20" s="163">
        <v>0</v>
      </c>
      <c r="BA20" s="163">
        <v>0</v>
      </c>
      <c r="BB20" s="163">
        <v>0</v>
      </c>
      <c r="BC20" s="163">
        <v>0</v>
      </c>
      <c r="BD20" s="163">
        <v>0</v>
      </c>
      <c r="BE20" s="163">
        <v>0</v>
      </c>
      <c r="BF20" s="164">
        <v>0</v>
      </c>
      <c r="BG20" s="164">
        <v>0</v>
      </c>
      <c r="BH20" s="164">
        <v>0</v>
      </c>
      <c r="BI20" s="164">
        <v>0</v>
      </c>
      <c r="BJ20" s="164">
        <v>0</v>
      </c>
      <c r="BK20" s="164">
        <v>0</v>
      </c>
      <c r="BL20" s="164">
        <v>0</v>
      </c>
      <c r="BM20" s="181">
        <v>166738.6</v>
      </c>
      <c r="BN20" s="223">
        <v>3536</v>
      </c>
      <c r="BO20" s="223">
        <v>3060</v>
      </c>
      <c r="BP20" s="211"/>
      <c r="BQ20" s="200">
        <v>2860</v>
      </c>
      <c r="BR20" s="200">
        <v>2518</v>
      </c>
    </row>
    <row r="21" spans="1:70">
      <c r="A21" s="137" t="s">
        <v>93</v>
      </c>
      <c r="B21" s="131" t="s">
        <v>69</v>
      </c>
      <c r="C21" s="179">
        <v>91498</v>
      </c>
      <c r="D21" s="179">
        <v>98786</v>
      </c>
      <c r="E21" s="209">
        <v>172</v>
      </c>
      <c r="F21" s="209">
        <v>1411</v>
      </c>
      <c r="G21" s="209">
        <v>238</v>
      </c>
      <c r="H21" s="209">
        <v>224</v>
      </c>
      <c r="I21" s="209">
        <v>91</v>
      </c>
      <c r="J21" s="209">
        <v>29</v>
      </c>
      <c r="K21" s="209">
        <v>0</v>
      </c>
      <c r="L21" s="134">
        <v>120</v>
      </c>
      <c r="M21" s="134">
        <v>2165</v>
      </c>
      <c r="N21" s="167">
        <v>98786</v>
      </c>
      <c r="O21" s="134">
        <v>2177</v>
      </c>
      <c r="P21" s="222">
        <v>2045</v>
      </c>
      <c r="Q21" s="222">
        <v>132</v>
      </c>
      <c r="R21" s="134">
        <v>172</v>
      </c>
      <c r="S21" s="134">
        <v>1411</v>
      </c>
      <c r="T21" s="134">
        <v>238</v>
      </c>
      <c r="U21" s="134">
        <v>224</v>
      </c>
      <c r="V21" s="134">
        <v>29</v>
      </c>
      <c r="W21" s="134">
        <v>103</v>
      </c>
      <c r="X21" s="134">
        <v>0</v>
      </c>
      <c r="Y21" s="134">
        <v>0</v>
      </c>
      <c r="Z21" s="134">
        <v>0</v>
      </c>
      <c r="AA21" s="134">
        <v>0</v>
      </c>
      <c r="AB21" s="220">
        <v>2174</v>
      </c>
      <c r="AC21" s="134">
        <v>172</v>
      </c>
      <c r="AD21" s="134">
        <v>1408</v>
      </c>
      <c r="AE21" s="134">
        <v>238</v>
      </c>
      <c r="AF21" s="134">
        <v>224</v>
      </c>
      <c r="AG21" s="134">
        <v>29</v>
      </c>
      <c r="AH21" s="134">
        <v>103</v>
      </c>
      <c r="AI21" s="134">
        <v>0</v>
      </c>
      <c r="AJ21" s="134">
        <v>0</v>
      </c>
      <c r="AK21" s="134">
        <v>0</v>
      </c>
      <c r="AL21" s="134">
        <v>0</v>
      </c>
      <c r="AM21" s="151">
        <v>3167.54</v>
      </c>
      <c r="AN21" s="151">
        <v>3415.5</v>
      </c>
      <c r="AO21" s="151">
        <v>0</v>
      </c>
      <c r="AP21" s="151">
        <v>0</v>
      </c>
      <c r="AQ21" s="151">
        <v>0</v>
      </c>
      <c r="AR21" s="151">
        <v>3415.5</v>
      </c>
      <c r="AS21" s="169">
        <v>0</v>
      </c>
      <c r="AT21" s="169">
        <v>0</v>
      </c>
      <c r="AU21" s="163">
        <v>0</v>
      </c>
      <c r="AV21" s="210">
        <v>0</v>
      </c>
      <c r="AW21" s="210">
        <v>0</v>
      </c>
      <c r="AX21" s="163">
        <v>0</v>
      </c>
      <c r="AY21" s="163">
        <v>0</v>
      </c>
      <c r="AZ21" s="163">
        <v>0</v>
      </c>
      <c r="BA21" s="163">
        <v>0</v>
      </c>
      <c r="BB21" s="163">
        <v>0</v>
      </c>
      <c r="BC21" s="163">
        <v>0</v>
      </c>
      <c r="BD21" s="163">
        <v>0</v>
      </c>
      <c r="BE21" s="163">
        <v>0</v>
      </c>
      <c r="BF21" s="164">
        <v>0</v>
      </c>
      <c r="BG21" s="164">
        <v>0</v>
      </c>
      <c r="BH21" s="164">
        <v>0</v>
      </c>
      <c r="BI21" s="164">
        <v>0</v>
      </c>
      <c r="BJ21" s="164">
        <v>0</v>
      </c>
      <c r="BK21" s="164">
        <v>0</v>
      </c>
      <c r="BL21" s="164">
        <v>0</v>
      </c>
      <c r="BM21" s="181">
        <v>102201.5</v>
      </c>
      <c r="BN21" s="223">
        <v>2177</v>
      </c>
      <c r="BO21" s="223">
        <v>2174</v>
      </c>
      <c r="BP21" s="211"/>
      <c r="BQ21" s="200">
        <v>1649</v>
      </c>
      <c r="BR21" s="200">
        <v>1646</v>
      </c>
    </row>
    <row r="22" spans="1:70">
      <c r="A22" s="130" t="s">
        <v>94</v>
      </c>
      <c r="B22" s="131" t="s">
        <v>71</v>
      </c>
      <c r="C22" s="179">
        <v>320063</v>
      </c>
      <c r="D22" s="179">
        <v>252139</v>
      </c>
      <c r="E22" s="209">
        <v>2655</v>
      </c>
      <c r="F22" s="209">
        <v>1517</v>
      </c>
      <c r="G22" s="209">
        <v>2459</v>
      </c>
      <c r="H22" s="209">
        <v>123</v>
      </c>
      <c r="I22" s="209">
        <v>296</v>
      </c>
      <c r="J22" s="209">
        <v>404</v>
      </c>
      <c r="K22" s="209">
        <v>0</v>
      </c>
      <c r="L22" s="134">
        <v>700</v>
      </c>
      <c r="M22" s="134">
        <v>7454</v>
      </c>
      <c r="N22" s="167">
        <v>207790</v>
      </c>
      <c r="O22" s="134">
        <v>6614</v>
      </c>
      <c r="P22" s="222">
        <v>5919</v>
      </c>
      <c r="Q22" s="222">
        <v>695</v>
      </c>
      <c r="R22" s="134">
        <v>2594</v>
      </c>
      <c r="S22" s="134">
        <v>743</v>
      </c>
      <c r="T22" s="134">
        <v>2459</v>
      </c>
      <c r="U22" s="134">
        <v>123</v>
      </c>
      <c r="V22" s="134">
        <v>410</v>
      </c>
      <c r="W22" s="134">
        <v>285</v>
      </c>
      <c r="X22" s="134">
        <v>0</v>
      </c>
      <c r="Y22" s="134">
        <v>0</v>
      </c>
      <c r="Z22" s="134">
        <v>0</v>
      </c>
      <c r="AA22" s="134">
        <v>0</v>
      </c>
      <c r="AB22" s="220">
        <v>5737</v>
      </c>
      <c r="AC22" s="134">
        <v>2281</v>
      </c>
      <c r="AD22" s="134">
        <v>661</v>
      </c>
      <c r="AE22" s="134">
        <v>2144</v>
      </c>
      <c r="AF22" s="134">
        <v>72</v>
      </c>
      <c r="AG22" s="134">
        <v>315</v>
      </c>
      <c r="AH22" s="134">
        <v>264</v>
      </c>
      <c r="AI22" s="134">
        <v>0</v>
      </c>
      <c r="AJ22" s="134">
        <v>0</v>
      </c>
      <c r="AK22" s="134">
        <v>0</v>
      </c>
      <c r="AL22" s="134">
        <v>0</v>
      </c>
      <c r="AM22" s="151">
        <v>11780.14</v>
      </c>
      <c r="AN22" s="151">
        <v>1222.1300000000001</v>
      </c>
      <c r="AO22" s="151">
        <v>495</v>
      </c>
      <c r="AP22" s="151">
        <v>1251</v>
      </c>
      <c r="AQ22" s="151">
        <v>1746</v>
      </c>
      <c r="AR22" s="151">
        <v>2968.13</v>
      </c>
      <c r="AS22" s="169">
        <v>24061</v>
      </c>
      <c r="AT22" s="169">
        <v>0</v>
      </c>
      <c r="AU22" s="163">
        <v>1124</v>
      </c>
      <c r="AV22" s="210">
        <v>26</v>
      </c>
      <c r="AW22" s="210">
        <v>1098</v>
      </c>
      <c r="AX22" s="163">
        <v>13</v>
      </c>
      <c r="AY22" s="163">
        <v>0</v>
      </c>
      <c r="AZ22" s="163">
        <v>13</v>
      </c>
      <c r="BA22" s="163">
        <v>0</v>
      </c>
      <c r="BB22" s="163">
        <v>1057</v>
      </c>
      <c r="BC22" s="163">
        <v>41</v>
      </c>
      <c r="BD22" s="163">
        <v>0</v>
      </c>
      <c r="BE22" s="163">
        <v>985</v>
      </c>
      <c r="BF22" s="164">
        <v>13</v>
      </c>
      <c r="BG22" s="164">
        <v>0</v>
      </c>
      <c r="BH22" s="164">
        <v>13</v>
      </c>
      <c r="BI22" s="164">
        <v>0</v>
      </c>
      <c r="BJ22" s="164">
        <v>934</v>
      </c>
      <c r="BK22" s="164">
        <v>25</v>
      </c>
      <c r="BL22" s="164">
        <v>0</v>
      </c>
      <c r="BM22" s="181">
        <v>234819.13</v>
      </c>
      <c r="BN22" s="223">
        <v>7738</v>
      </c>
      <c r="BO22" s="223">
        <v>6722</v>
      </c>
      <c r="BP22" s="211"/>
      <c r="BQ22" s="200">
        <v>3215</v>
      </c>
      <c r="BR22" s="200">
        <v>2818</v>
      </c>
    </row>
    <row r="23" spans="1:70">
      <c r="A23" s="131" t="s">
        <v>95</v>
      </c>
      <c r="B23" s="131" t="s">
        <v>75</v>
      </c>
      <c r="C23" s="179">
        <v>121400</v>
      </c>
      <c r="D23" s="179">
        <v>55750</v>
      </c>
      <c r="E23" s="209">
        <v>0</v>
      </c>
      <c r="F23" s="209">
        <v>1115</v>
      </c>
      <c r="G23" s="209">
        <v>0</v>
      </c>
      <c r="H23" s="209">
        <v>0</v>
      </c>
      <c r="I23" s="209">
        <v>0</v>
      </c>
      <c r="J23" s="209">
        <v>0</v>
      </c>
      <c r="K23" s="209">
        <v>0</v>
      </c>
      <c r="L23" s="134">
        <v>0</v>
      </c>
      <c r="M23" s="134">
        <v>1115</v>
      </c>
      <c r="N23" s="167">
        <v>54600</v>
      </c>
      <c r="O23" s="134">
        <v>1092</v>
      </c>
      <c r="P23" s="222">
        <v>1092</v>
      </c>
      <c r="Q23" s="222">
        <v>0</v>
      </c>
      <c r="R23" s="134">
        <v>0</v>
      </c>
      <c r="S23" s="134">
        <v>1092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220">
        <v>1092</v>
      </c>
      <c r="AC23" s="134">
        <v>0</v>
      </c>
      <c r="AD23" s="134">
        <v>1092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4">
        <v>0</v>
      </c>
      <c r="AL23" s="134">
        <v>0</v>
      </c>
      <c r="AM23" s="151">
        <v>7570.66</v>
      </c>
      <c r="AN23" s="151">
        <v>0</v>
      </c>
      <c r="AO23" s="151">
        <v>0</v>
      </c>
      <c r="AP23" s="151">
        <v>0</v>
      </c>
      <c r="AQ23" s="151">
        <v>0</v>
      </c>
      <c r="AR23" s="151">
        <v>0</v>
      </c>
      <c r="AS23" s="169">
        <v>0</v>
      </c>
      <c r="AT23" s="169">
        <v>0</v>
      </c>
      <c r="AU23" s="163">
        <v>0</v>
      </c>
      <c r="AV23" s="210">
        <v>0</v>
      </c>
      <c r="AW23" s="210">
        <v>0</v>
      </c>
      <c r="AX23" s="163">
        <v>0</v>
      </c>
      <c r="AY23" s="163">
        <v>0</v>
      </c>
      <c r="AZ23" s="163">
        <v>0</v>
      </c>
      <c r="BA23" s="163">
        <v>0</v>
      </c>
      <c r="BB23" s="163">
        <v>0</v>
      </c>
      <c r="BC23" s="163">
        <v>0</v>
      </c>
      <c r="BD23" s="163">
        <v>0</v>
      </c>
      <c r="BE23" s="163">
        <v>0</v>
      </c>
      <c r="BF23" s="164">
        <v>0</v>
      </c>
      <c r="BG23" s="164">
        <v>0</v>
      </c>
      <c r="BH23" s="164">
        <v>0</v>
      </c>
      <c r="BI23" s="164">
        <v>0</v>
      </c>
      <c r="BJ23" s="164">
        <v>0</v>
      </c>
      <c r="BK23" s="164">
        <v>0</v>
      </c>
      <c r="BL23" s="164">
        <v>0</v>
      </c>
      <c r="BM23" s="181">
        <v>54600</v>
      </c>
      <c r="BN23" s="223">
        <v>1092</v>
      </c>
      <c r="BO23" s="223">
        <v>1092</v>
      </c>
      <c r="BP23" s="211"/>
      <c r="BQ23" s="200">
        <v>1092</v>
      </c>
      <c r="BR23" s="200">
        <v>1092</v>
      </c>
    </row>
    <row r="24" spans="1:70" ht="27">
      <c r="A24" s="188" t="s">
        <v>96</v>
      </c>
      <c r="B24" s="131" t="s">
        <v>77</v>
      </c>
      <c r="C24" s="179">
        <v>265016</v>
      </c>
      <c r="D24" s="179">
        <v>252016</v>
      </c>
      <c r="E24" s="209">
        <v>1656</v>
      </c>
      <c r="F24" s="209">
        <v>3000</v>
      </c>
      <c r="G24" s="209">
        <v>1240</v>
      </c>
      <c r="H24" s="209">
        <v>240</v>
      </c>
      <c r="I24" s="209">
        <v>350</v>
      </c>
      <c r="J24" s="209">
        <v>0</v>
      </c>
      <c r="K24" s="209">
        <v>0</v>
      </c>
      <c r="L24" s="134">
        <v>350</v>
      </c>
      <c r="M24" s="134">
        <v>6486</v>
      </c>
      <c r="N24" s="167">
        <v>248334</v>
      </c>
      <c r="O24" s="134">
        <v>6367</v>
      </c>
      <c r="P24" s="222">
        <v>6015</v>
      </c>
      <c r="Q24" s="222">
        <v>352</v>
      </c>
      <c r="R24" s="134">
        <v>1594</v>
      </c>
      <c r="S24" s="134">
        <v>2956</v>
      </c>
      <c r="T24" s="134">
        <v>1241</v>
      </c>
      <c r="U24" s="134">
        <v>224</v>
      </c>
      <c r="V24" s="134">
        <v>0</v>
      </c>
      <c r="W24" s="134">
        <v>352</v>
      </c>
      <c r="X24" s="134">
        <v>0</v>
      </c>
      <c r="Y24" s="134">
        <v>0</v>
      </c>
      <c r="Z24" s="134">
        <v>0</v>
      </c>
      <c r="AA24" s="134">
        <v>0</v>
      </c>
      <c r="AB24" s="220">
        <v>6064</v>
      </c>
      <c r="AC24" s="134">
        <v>1523</v>
      </c>
      <c r="AD24" s="134">
        <v>2802</v>
      </c>
      <c r="AE24" s="134">
        <v>1171</v>
      </c>
      <c r="AF24" s="134">
        <v>218</v>
      </c>
      <c r="AG24" s="134">
        <v>0</v>
      </c>
      <c r="AH24" s="134">
        <v>350</v>
      </c>
      <c r="AI24" s="134">
        <v>0</v>
      </c>
      <c r="AJ24" s="134">
        <v>0</v>
      </c>
      <c r="AK24" s="134">
        <v>0</v>
      </c>
      <c r="AL24" s="134">
        <v>0</v>
      </c>
      <c r="AM24" s="151">
        <v>18415.02</v>
      </c>
      <c r="AN24" s="151">
        <v>6279.4</v>
      </c>
      <c r="AO24" s="151">
        <v>0</v>
      </c>
      <c r="AP24" s="151">
        <v>0</v>
      </c>
      <c r="AQ24" s="151">
        <v>0</v>
      </c>
      <c r="AR24" s="151">
        <v>6279.4</v>
      </c>
      <c r="AS24" s="169">
        <v>0</v>
      </c>
      <c r="AT24" s="169">
        <v>0</v>
      </c>
      <c r="AU24" s="163">
        <v>0</v>
      </c>
      <c r="AV24" s="210">
        <v>0</v>
      </c>
      <c r="AW24" s="210">
        <v>0</v>
      </c>
      <c r="AX24" s="163">
        <v>0</v>
      </c>
      <c r="AY24" s="163">
        <v>0</v>
      </c>
      <c r="AZ24" s="163">
        <v>0</v>
      </c>
      <c r="BA24" s="163">
        <v>0</v>
      </c>
      <c r="BB24" s="163">
        <v>0</v>
      </c>
      <c r="BC24" s="163">
        <v>0</v>
      </c>
      <c r="BD24" s="163">
        <v>0</v>
      </c>
      <c r="BE24" s="163">
        <v>0</v>
      </c>
      <c r="BF24" s="164">
        <v>0</v>
      </c>
      <c r="BG24" s="164">
        <v>0</v>
      </c>
      <c r="BH24" s="164">
        <v>0</v>
      </c>
      <c r="BI24" s="164">
        <v>0</v>
      </c>
      <c r="BJ24" s="164">
        <v>0</v>
      </c>
      <c r="BK24" s="164">
        <v>0</v>
      </c>
      <c r="BL24" s="164">
        <v>0</v>
      </c>
      <c r="BM24" s="181">
        <v>254613.4</v>
      </c>
      <c r="BN24" s="223">
        <v>6367</v>
      </c>
      <c r="BO24" s="223">
        <v>6064</v>
      </c>
      <c r="BP24" s="211"/>
      <c r="BQ24" s="200">
        <v>4197</v>
      </c>
      <c r="BR24" s="200">
        <v>3973</v>
      </c>
    </row>
    <row r="25" spans="1:70">
      <c r="A25" t="s">
        <v>97</v>
      </c>
      <c r="B25" s="131" t="s">
        <v>98</v>
      </c>
      <c r="C25" s="179">
        <v>62568</v>
      </c>
      <c r="D25" s="179">
        <v>39068</v>
      </c>
      <c r="E25" s="209">
        <v>0</v>
      </c>
      <c r="F25" s="209">
        <v>700</v>
      </c>
      <c r="G25" s="209">
        <v>8</v>
      </c>
      <c r="H25" s="209">
        <v>0</v>
      </c>
      <c r="I25" s="209">
        <v>71</v>
      </c>
      <c r="J25" s="209">
        <v>70</v>
      </c>
      <c r="K25" s="209">
        <v>0</v>
      </c>
      <c r="L25" s="134">
        <v>141</v>
      </c>
      <c r="M25" s="134">
        <v>849</v>
      </c>
      <c r="N25" s="167">
        <v>34718</v>
      </c>
      <c r="O25" s="134">
        <v>965</v>
      </c>
      <c r="P25" s="222">
        <v>677</v>
      </c>
      <c r="Q25" s="222">
        <v>288</v>
      </c>
      <c r="R25" s="134">
        <v>0</v>
      </c>
      <c r="S25" s="134">
        <v>677</v>
      </c>
      <c r="T25" s="134">
        <v>0</v>
      </c>
      <c r="U25" s="134">
        <v>0</v>
      </c>
      <c r="V25" s="134">
        <v>130</v>
      </c>
      <c r="W25" s="134">
        <v>158</v>
      </c>
      <c r="X25" s="134">
        <v>0</v>
      </c>
      <c r="Y25" s="134">
        <v>0</v>
      </c>
      <c r="Z25" s="134">
        <v>0</v>
      </c>
      <c r="AA25" s="134">
        <v>0</v>
      </c>
      <c r="AB25" s="220">
        <v>921</v>
      </c>
      <c r="AC25" s="134">
        <v>0</v>
      </c>
      <c r="AD25" s="134">
        <v>633</v>
      </c>
      <c r="AE25" s="134">
        <v>0</v>
      </c>
      <c r="AF25" s="134">
        <v>0</v>
      </c>
      <c r="AG25" s="134">
        <v>130</v>
      </c>
      <c r="AH25" s="134">
        <v>158</v>
      </c>
      <c r="AI25" s="134">
        <v>0</v>
      </c>
      <c r="AJ25" s="134">
        <v>0</v>
      </c>
      <c r="AK25" s="134">
        <v>0</v>
      </c>
      <c r="AL25" s="134">
        <v>0</v>
      </c>
      <c r="AM25" s="151">
        <v>2158.33</v>
      </c>
      <c r="AN25" s="151">
        <v>0</v>
      </c>
      <c r="AO25" s="151">
        <v>0</v>
      </c>
      <c r="AP25" s="151">
        <v>0</v>
      </c>
      <c r="AQ25" s="151">
        <v>0</v>
      </c>
      <c r="AR25" s="151">
        <v>0</v>
      </c>
      <c r="AS25" s="169">
        <v>0</v>
      </c>
      <c r="AT25" s="169">
        <v>0</v>
      </c>
      <c r="AU25" s="163">
        <v>0</v>
      </c>
      <c r="AV25" s="210">
        <v>0</v>
      </c>
      <c r="AW25" s="210">
        <v>0</v>
      </c>
      <c r="AX25" s="163">
        <v>0</v>
      </c>
      <c r="AY25" s="163">
        <v>0</v>
      </c>
      <c r="AZ25" s="163">
        <v>0</v>
      </c>
      <c r="BA25" s="163">
        <v>0</v>
      </c>
      <c r="BB25" s="163">
        <v>0</v>
      </c>
      <c r="BC25" s="163">
        <v>0</v>
      </c>
      <c r="BD25" s="163">
        <v>0</v>
      </c>
      <c r="BE25" s="163">
        <v>0</v>
      </c>
      <c r="BF25" s="164">
        <v>0</v>
      </c>
      <c r="BG25" s="164">
        <v>0</v>
      </c>
      <c r="BH25" s="164">
        <v>0</v>
      </c>
      <c r="BI25" s="164">
        <v>0</v>
      </c>
      <c r="BJ25" s="164">
        <v>0</v>
      </c>
      <c r="BK25" s="164">
        <v>0</v>
      </c>
      <c r="BL25" s="164">
        <v>0</v>
      </c>
      <c r="BM25" s="181">
        <v>34718</v>
      </c>
      <c r="BN25" s="223">
        <v>965</v>
      </c>
      <c r="BO25" s="223">
        <v>921</v>
      </c>
      <c r="BP25" s="211"/>
      <c r="BQ25" s="200">
        <v>677</v>
      </c>
      <c r="BR25" s="200">
        <v>633</v>
      </c>
    </row>
    <row r="26" spans="1:70">
      <c r="A26" s="131" t="s">
        <v>99</v>
      </c>
      <c r="B26" s="131" t="s">
        <v>100</v>
      </c>
      <c r="C26" s="179">
        <v>141785</v>
      </c>
      <c r="D26" s="179">
        <v>130909</v>
      </c>
      <c r="E26" s="209">
        <v>1593</v>
      </c>
      <c r="F26" s="209">
        <v>0</v>
      </c>
      <c r="G26" s="209">
        <v>1583</v>
      </c>
      <c r="H26" s="209">
        <v>0</v>
      </c>
      <c r="I26" s="209">
        <v>531</v>
      </c>
      <c r="J26" s="209">
        <v>807</v>
      </c>
      <c r="K26" s="209">
        <v>0</v>
      </c>
      <c r="L26" s="134">
        <v>1338</v>
      </c>
      <c r="M26" s="134">
        <v>4514</v>
      </c>
      <c r="N26" s="167">
        <v>130909</v>
      </c>
      <c r="O26" s="134">
        <v>4566</v>
      </c>
      <c r="P26" s="222">
        <v>3178</v>
      </c>
      <c r="Q26" s="222">
        <v>1388</v>
      </c>
      <c r="R26" s="134">
        <v>1595</v>
      </c>
      <c r="S26" s="134">
        <v>0</v>
      </c>
      <c r="T26" s="134">
        <v>1583</v>
      </c>
      <c r="U26" s="134">
        <v>0</v>
      </c>
      <c r="V26" s="134">
        <v>807</v>
      </c>
      <c r="W26" s="134">
        <v>581</v>
      </c>
      <c r="X26" s="134">
        <v>0</v>
      </c>
      <c r="Y26" s="134">
        <v>0</v>
      </c>
      <c r="Z26" s="134">
        <v>0</v>
      </c>
      <c r="AA26" s="134">
        <v>0</v>
      </c>
      <c r="AB26" s="220">
        <v>4558</v>
      </c>
      <c r="AC26" s="134">
        <v>1593</v>
      </c>
      <c r="AD26" s="134">
        <v>0</v>
      </c>
      <c r="AE26" s="134">
        <v>1577</v>
      </c>
      <c r="AF26" s="134">
        <v>0</v>
      </c>
      <c r="AG26" s="134">
        <v>807</v>
      </c>
      <c r="AH26" s="134">
        <v>581</v>
      </c>
      <c r="AI26" s="134">
        <v>0</v>
      </c>
      <c r="AJ26" s="134">
        <v>0</v>
      </c>
      <c r="AK26" s="134">
        <v>0</v>
      </c>
      <c r="AL26" s="134">
        <v>0</v>
      </c>
      <c r="AM26" s="151">
        <v>5715.7300000000005</v>
      </c>
      <c r="AN26" s="151">
        <v>4800</v>
      </c>
      <c r="AO26" s="151">
        <v>0</v>
      </c>
      <c r="AP26" s="151">
        <v>0</v>
      </c>
      <c r="AQ26" s="151">
        <v>0</v>
      </c>
      <c r="AR26" s="151">
        <v>4800</v>
      </c>
      <c r="AS26" s="169">
        <v>0</v>
      </c>
      <c r="AT26" s="169">
        <v>0</v>
      </c>
      <c r="AU26" s="163">
        <v>0</v>
      </c>
      <c r="AV26" s="210">
        <v>0</v>
      </c>
      <c r="AW26" s="210">
        <v>0</v>
      </c>
      <c r="AX26" s="163">
        <v>0</v>
      </c>
      <c r="AY26" s="163">
        <v>0</v>
      </c>
      <c r="AZ26" s="163">
        <v>0</v>
      </c>
      <c r="BA26" s="163">
        <v>0</v>
      </c>
      <c r="BB26" s="163">
        <v>0</v>
      </c>
      <c r="BC26" s="163">
        <v>0</v>
      </c>
      <c r="BD26" s="163">
        <v>0</v>
      </c>
      <c r="BE26" s="163">
        <v>0</v>
      </c>
      <c r="BF26" s="164">
        <v>0</v>
      </c>
      <c r="BG26" s="164">
        <v>0</v>
      </c>
      <c r="BH26" s="164">
        <v>0</v>
      </c>
      <c r="BI26" s="164">
        <v>0</v>
      </c>
      <c r="BJ26" s="164">
        <v>0</v>
      </c>
      <c r="BK26" s="164">
        <v>0</v>
      </c>
      <c r="BL26" s="164">
        <v>0</v>
      </c>
      <c r="BM26" s="181">
        <v>135709</v>
      </c>
      <c r="BN26" s="223">
        <v>4566</v>
      </c>
      <c r="BO26" s="223">
        <v>4558</v>
      </c>
      <c r="BP26" s="211"/>
      <c r="BQ26" s="200">
        <v>1583</v>
      </c>
      <c r="BR26" s="200">
        <v>1577</v>
      </c>
    </row>
    <row r="27" spans="1:70">
      <c r="A27" s="131" t="s">
        <v>101</v>
      </c>
      <c r="B27" s="131" t="s">
        <v>100</v>
      </c>
      <c r="C27" s="179">
        <v>539985</v>
      </c>
      <c r="D27" s="179">
        <v>516945</v>
      </c>
      <c r="E27" s="209">
        <v>5109</v>
      </c>
      <c r="F27" s="209">
        <v>3587</v>
      </c>
      <c r="G27" s="209">
        <v>3919</v>
      </c>
      <c r="H27" s="209">
        <v>253</v>
      </c>
      <c r="I27" s="209">
        <v>1402</v>
      </c>
      <c r="J27" s="209">
        <v>1249</v>
      </c>
      <c r="K27" s="209">
        <v>198</v>
      </c>
      <c r="L27" s="209">
        <v>2849</v>
      </c>
      <c r="M27" s="209">
        <v>15717</v>
      </c>
      <c r="N27" s="179">
        <v>430753</v>
      </c>
      <c r="O27" s="134">
        <v>14160</v>
      </c>
      <c r="P27" s="222">
        <v>11505</v>
      </c>
      <c r="Q27" s="222">
        <v>2655</v>
      </c>
      <c r="R27" s="134">
        <v>4896</v>
      </c>
      <c r="S27" s="134">
        <v>3026</v>
      </c>
      <c r="T27" s="134">
        <v>3329</v>
      </c>
      <c r="U27" s="134">
        <v>254</v>
      </c>
      <c r="V27" s="134">
        <v>1138</v>
      </c>
      <c r="W27" s="134">
        <v>1514</v>
      </c>
      <c r="X27" s="134">
        <v>0</v>
      </c>
      <c r="Y27" s="134">
        <v>2</v>
      </c>
      <c r="Z27" s="134">
        <v>2</v>
      </c>
      <c r="AA27" s="134">
        <v>1</v>
      </c>
      <c r="AB27" s="220">
        <v>13551</v>
      </c>
      <c r="AC27" s="134">
        <v>4687</v>
      </c>
      <c r="AD27" s="134">
        <v>2851</v>
      </c>
      <c r="AE27" s="134">
        <v>3173</v>
      </c>
      <c r="AF27" s="134">
        <v>238</v>
      </c>
      <c r="AG27" s="134">
        <v>1109</v>
      </c>
      <c r="AH27" s="134">
        <v>1492</v>
      </c>
      <c r="AI27" s="134">
        <v>0</v>
      </c>
      <c r="AJ27" s="134">
        <v>2</v>
      </c>
      <c r="AK27" s="134">
        <v>2</v>
      </c>
      <c r="AL27" s="134">
        <v>1</v>
      </c>
      <c r="AM27" s="151">
        <v>20943.11</v>
      </c>
      <c r="AN27" s="151">
        <v>2620</v>
      </c>
      <c r="AO27" s="151">
        <v>0</v>
      </c>
      <c r="AP27" s="151">
        <v>0</v>
      </c>
      <c r="AQ27" s="151">
        <v>0</v>
      </c>
      <c r="AR27" s="151">
        <v>2620</v>
      </c>
      <c r="AS27" s="151">
        <v>2684</v>
      </c>
      <c r="AT27" s="151">
        <v>0</v>
      </c>
      <c r="AU27" s="163">
        <v>158</v>
      </c>
      <c r="AV27" s="210">
        <v>86</v>
      </c>
      <c r="AW27" s="210">
        <v>72</v>
      </c>
      <c r="AX27" s="163">
        <v>86</v>
      </c>
      <c r="AY27" s="163">
        <v>0</v>
      </c>
      <c r="AZ27" s="163">
        <v>0</v>
      </c>
      <c r="BA27" s="163">
        <v>0</v>
      </c>
      <c r="BB27" s="163">
        <v>57</v>
      </c>
      <c r="BC27" s="163">
        <v>10</v>
      </c>
      <c r="BD27" s="163">
        <v>5</v>
      </c>
      <c r="BE27" s="163">
        <v>158</v>
      </c>
      <c r="BF27" s="163">
        <v>86</v>
      </c>
      <c r="BG27" s="163">
        <v>0</v>
      </c>
      <c r="BH27" s="163">
        <v>0</v>
      </c>
      <c r="BI27" s="163">
        <v>0</v>
      </c>
      <c r="BJ27" s="163">
        <v>57</v>
      </c>
      <c r="BK27" s="163">
        <v>10</v>
      </c>
      <c r="BL27" s="163">
        <v>5</v>
      </c>
      <c r="BM27" s="181">
        <v>436057</v>
      </c>
      <c r="BN27" s="223">
        <v>14318</v>
      </c>
      <c r="BO27" s="223">
        <v>13709</v>
      </c>
      <c r="BP27" s="211"/>
      <c r="BQ27" s="200">
        <v>6355</v>
      </c>
      <c r="BR27" s="200">
        <v>6024</v>
      </c>
    </row>
    <row r="28" spans="1:70">
      <c r="A28" s="175" t="s">
        <v>102</v>
      </c>
      <c r="B28" s="175"/>
      <c r="C28" s="182">
        <v>47720</v>
      </c>
      <c r="D28" s="182">
        <v>35770</v>
      </c>
      <c r="E28" s="212">
        <v>270</v>
      </c>
      <c r="F28" s="212">
        <v>600</v>
      </c>
      <c r="G28" s="212">
        <v>0</v>
      </c>
      <c r="H28" s="212">
        <v>0</v>
      </c>
      <c r="I28" s="212">
        <v>100</v>
      </c>
      <c r="J28" s="212">
        <v>0</v>
      </c>
      <c r="K28" s="212">
        <v>0</v>
      </c>
      <c r="L28" s="172">
        <v>100</v>
      </c>
      <c r="M28" s="172">
        <v>970</v>
      </c>
      <c r="N28" s="189">
        <v>25561</v>
      </c>
      <c r="O28" s="172">
        <v>676</v>
      </c>
      <c r="P28" s="221">
        <v>633</v>
      </c>
      <c r="Q28" s="221">
        <v>43</v>
      </c>
      <c r="R28" s="172">
        <v>187</v>
      </c>
      <c r="S28" s="172">
        <v>446</v>
      </c>
      <c r="T28" s="172">
        <v>0</v>
      </c>
      <c r="U28" s="172">
        <v>0</v>
      </c>
      <c r="V28" s="172">
        <v>0</v>
      </c>
      <c r="W28" s="172">
        <v>43</v>
      </c>
      <c r="X28" s="172">
        <v>0</v>
      </c>
      <c r="Y28" s="172">
        <v>0</v>
      </c>
      <c r="Z28" s="175">
        <v>0</v>
      </c>
      <c r="AA28" s="172">
        <v>0</v>
      </c>
      <c r="AB28" s="221">
        <v>676</v>
      </c>
      <c r="AC28" s="172">
        <v>187</v>
      </c>
      <c r="AD28" s="172">
        <v>446</v>
      </c>
      <c r="AE28" s="172">
        <v>0</v>
      </c>
      <c r="AF28" s="172">
        <v>0</v>
      </c>
      <c r="AG28" s="172">
        <v>0</v>
      </c>
      <c r="AH28" s="172">
        <v>43</v>
      </c>
      <c r="AI28" s="172">
        <v>0</v>
      </c>
      <c r="AJ28" s="172">
        <v>0</v>
      </c>
      <c r="AK28" s="175">
        <v>0</v>
      </c>
      <c r="AL28" s="172">
        <v>0</v>
      </c>
      <c r="AM28" s="187">
        <v>1850.8000000000002</v>
      </c>
      <c r="AN28" s="187">
        <v>0</v>
      </c>
      <c r="AO28" s="187">
        <v>0</v>
      </c>
      <c r="AP28" s="187">
        <v>0</v>
      </c>
      <c r="AQ28" s="187">
        <v>0</v>
      </c>
      <c r="AR28" s="187">
        <v>0</v>
      </c>
      <c r="AS28" s="187">
        <v>0</v>
      </c>
      <c r="AT28" s="187">
        <v>0</v>
      </c>
      <c r="AU28" s="172">
        <v>0</v>
      </c>
      <c r="AV28" s="210">
        <v>0</v>
      </c>
      <c r="AW28" s="210">
        <v>0</v>
      </c>
      <c r="AX28" s="172">
        <v>0</v>
      </c>
      <c r="AY28" s="172">
        <v>0</v>
      </c>
      <c r="AZ28" s="172">
        <v>0</v>
      </c>
      <c r="BA28" s="172">
        <v>0</v>
      </c>
      <c r="BB28" s="172">
        <v>0</v>
      </c>
      <c r="BC28" s="172">
        <v>0</v>
      </c>
      <c r="BD28" s="172">
        <v>0</v>
      </c>
      <c r="BE28" s="172">
        <v>0</v>
      </c>
      <c r="BF28" s="172">
        <v>0</v>
      </c>
      <c r="BG28" s="172">
        <v>0</v>
      </c>
      <c r="BH28" s="172">
        <v>0</v>
      </c>
      <c r="BI28" s="172">
        <v>0</v>
      </c>
      <c r="BJ28" s="172">
        <v>0</v>
      </c>
      <c r="BK28" s="172">
        <v>0</v>
      </c>
      <c r="BL28" s="172">
        <v>0</v>
      </c>
      <c r="BM28" s="187">
        <v>25561</v>
      </c>
      <c r="BN28" s="227">
        <v>676</v>
      </c>
      <c r="BO28" s="227">
        <v>676</v>
      </c>
      <c r="BP28" s="186"/>
      <c r="BQ28" s="227">
        <v>446</v>
      </c>
      <c r="BR28" s="227">
        <v>446</v>
      </c>
    </row>
    <row r="29" spans="1:70">
      <c r="A29" s="175" t="s">
        <v>103</v>
      </c>
      <c r="B29" s="175"/>
      <c r="C29" s="182">
        <v>72885</v>
      </c>
      <c r="D29" s="182">
        <v>64262</v>
      </c>
      <c r="E29" s="212">
        <v>824</v>
      </c>
      <c r="F29" s="212">
        <v>0</v>
      </c>
      <c r="G29" s="212">
        <v>699</v>
      </c>
      <c r="H29" s="212">
        <v>0</v>
      </c>
      <c r="I29" s="212">
        <v>700</v>
      </c>
      <c r="J29" s="212">
        <v>27</v>
      </c>
      <c r="K29" s="212">
        <v>0</v>
      </c>
      <c r="L29" s="172">
        <v>727</v>
      </c>
      <c r="M29" s="172">
        <v>2250</v>
      </c>
      <c r="N29" s="189">
        <v>54026</v>
      </c>
      <c r="O29" s="172">
        <v>2304</v>
      </c>
      <c r="P29" s="221">
        <v>1562</v>
      </c>
      <c r="Q29" s="221">
        <v>742</v>
      </c>
      <c r="R29" s="172">
        <v>863</v>
      </c>
      <c r="S29" s="172">
        <v>0</v>
      </c>
      <c r="T29" s="172">
        <v>699</v>
      </c>
      <c r="U29" s="172">
        <v>0</v>
      </c>
      <c r="V29" s="172">
        <v>30</v>
      </c>
      <c r="W29" s="172">
        <v>712</v>
      </c>
      <c r="X29" s="172">
        <v>0</v>
      </c>
      <c r="Y29" s="172">
        <v>0</v>
      </c>
      <c r="Z29" s="175">
        <v>0</v>
      </c>
      <c r="AA29" s="172">
        <v>0</v>
      </c>
      <c r="AB29" s="221">
        <v>2230</v>
      </c>
      <c r="AC29" s="172">
        <v>824</v>
      </c>
      <c r="AD29" s="172">
        <v>0</v>
      </c>
      <c r="AE29" s="172">
        <v>677</v>
      </c>
      <c r="AF29" s="172">
        <v>0</v>
      </c>
      <c r="AG29" s="172">
        <v>27</v>
      </c>
      <c r="AH29" s="172">
        <v>702</v>
      </c>
      <c r="AI29" s="172">
        <v>0</v>
      </c>
      <c r="AJ29" s="172">
        <v>0</v>
      </c>
      <c r="AK29" s="175">
        <v>0</v>
      </c>
      <c r="AL29" s="172">
        <v>0</v>
      </c>
      <c r="AM29" s="187">
        <v>2826.82</v>
      </c>
      <c r="AN29" s="187">
        <v>0</v>
      </c>
      <c r="AO29" s="187">
        <v>0</v>
      </c>
      <c r="AP29" s="187">
        <v>0</v>
      </c>
      <c r="AQ29" s="187">
        <v>0</v>
      </c>
      <c r="AR29" s="187">
        <v>0</v>
      </c>
      <c r="AS29" s="187">
        <v>0</v>
      </c>
      <c r="AT29" s="187">
        <v>0</v>
      </c>
      <c r="AU29" s="172">
        <v>0</v>
      </c>
      <c r="AV29" s="210">
        <v>0</v>
      </c>
      <c r="AW29" s="210">
        <v>0</v>
      </c>
      <c r="AX29" s="172">
        <v>0</v>
      </c>
      <c r="AY29" s="172">
        <v>0</v>
      </c>
      <c r="AZ29" s="172">
        <v>0</v>
      </c>
      <c r="BA29" s="172">
        <v>0</v>
      </c>
      <c r="BB29" s="172">
        <v>0</v>
      </c>
      <c r="BC29" s="172">
        <v>0</v>
      </c>
      <c r="BD29" s="172">
        <v>0</v>
      </c>
      <c r="BE29" s="172">
        <v>0</v>
      </c>
      <c r="BF29" s="172">
        <v>0</v>
      </c>
      <c r="BG29" s="172">
        <v>0</v>
      </c>
      <c r="BH29" s="172">
        <v>0</v>
      </c>
      <c r="BI29" s="172">
        <v>0</v>
      </c>
      <c r="BJ29" s="172">
        <v>0</v>
      </c>
      <c r="BK29" s="172">
        <v>0</v>
      </c>
      <c r="BL29" s="172">
        <v>0</v>
      </c>
      <c r="BM29" s="187">
        <v>54026</v>
      </c>
      <c r="BN29" s="227">
        <v>2304</v>
      </c>
      <c r="BO29" s="227">
        <v>2230</v>
      </c>
      <c r="BP29" s="186"/>
      <c r="BQ29" s="227">
        <v>699</v>
      </c>
      <c r="BR29" s="227">
        <v>677</v>
      </c>
    </row>
    <row r="30" spans="1:70">
      <c r="A30" s="175" t="s">
        <v>104</v>
      </c>
      <c r="B30" s="175"/>
      <c r="C30" s="182">
        <v>68018</v>
      </c>
      <c r="D30" s="182">
        <v>68491</v>
      </c>
      <c r="E30" s="212">
        <v>43</v>
      </c>
      <c r="F30" s="212">
        <v>1100</v>
      </c>
      <c r="G30" s="212">
        <v>0</v>
      </c>
      <c r="H30" s="212">
        <v>137</v>
      </c>
      <c r="I30" s="212">
        <v>120</v>
      </c>
      <c r="J30" s="212">
        <v>117</v>
      </c>
      <c r="K30" s="212">
        <v>0</v>
      </c>
      <c r="L30" s="172">
        <v>237</v>
      </c>
      <c r="M30" s="172">
        <v>1517</v>
      </c>
      <c r="N30" s="189">
        <v>65343</v>
      </c>
      <c r="O30" s="172">
        <v>1641</v>
      </c>
      <c r="P30" s="221">
        <v>1341</v>
      </c>
      <c r="Q30" s="221">
        <v>300</v>
      </c>
      <c r="R30" s="172">
        <v>477</v>
      </c>
      <c r="S30" s="172">
        <v>864</v>
      </c>
      <c r="T30" s="172">
        <v>0</v>
      </c>
      <c r="U30" s="172">
        <v>0</v>
      </c>
      <c r="V30" s="172">
        <v>141</v>
      </c>
      <c r="W30" s="172">
        <v>158</v>
      </c>
      <c r="X30" s="172">
        <v>0</v>
      </c>
      <c r="Y30" s="172">
        <v>0</v>
      </c>
      <c r="Z30" s="175">
        <v>2</v>
      </c>
      <c r="AA30" s="172">
        <v>1</v>
      </c>
      <c r="AB30" s="221">
        <v>1574</v>
      </c>
      <c r="AC30" s="172">
        <v>443</v>
      </c>
      <c r="AD30" s="172">
        <v>838</v>
      </c>
      <c r="AE30" s="172">
        <v>0</v>
      </c>
      <c r="AF30" s="172">
        <v>0</v>
      </c>
      <c r="AG30" s="172">
        <v>139</v>
      </c>
      <c r="AH30" s="172">
        <v>153</v>
      </c>
      <c r="AI30" s="172">
        <v>0</v>
      </c>
      <c r="AJ30" s="172">
        <v>0</v>
      </c>
      <c r="AK30" s="175">
        <v>2</v>
      </c>
      <c r="AL30" s="172">
        <v>1</v>
      </c>
      <c r="AM30" s="187">
        <v>2638.05</v>
      </c>
      <c r="AN30" s="187">
        <v>0</v>
      </c>
      <c r="AO30" s="187">
        <v>0</v>
      </c>
      <c r="AP30" s="187">
        <v>0</v>
      </c>
      <c r="AQ30" s="187">
        <v>0</v>
      </c>
      <c r="AR30" s="187">
        <v>0</v>
      </c>
      <c r="AS30" s="187">
        <v>0</v>
      </c>
      <c r="AT30" s="187">
        <v>0</v>
      </c>
      <c r="AU30" s="172">
        <v>158</v>
      </c>
      <c r="AV30" s="210">
        <v>86</v>
      </c>
      <c r="AW30" s="210">
        <v>72</v>
      </c>
      <c r="AX30" s="172">
        <v>86</v>
      </c>
      <c r="AY30" s="172">
        <v>0</v>
      </c>
      <c r="AZ30" s="172">
        <v>0</v>
      </c>
      <c r="BA30" s="172">
        <v>0</v>
      </c>
      <c r="BB30" s="172">
        <v>57</v>
      </c>
      <c r="BC30" s="172">
        <v>10</v>
      </c>
      <c r="BD30" s="172">
        <v>5</v>
      </c>
      <c r="BE30" s="172">
        <v>158</v>
      </c>
      <c r="BF30" s="172">
        <v>86</v>
      </c>
      <c r="BG30" s="172">
        <v>0</v>
      </c>
      <c r="BH30" s="172">
        <v>0</v>
      </c>
      <c r="BI30" s="172">
        <v>0</v>
      </c>
      <c r="BJ30" s="172">
        <v>57</v>
      </c>
      <c r="BK30" s="172">
        <v>10</v>
      </c>
      <c r="BL30" s="172">
        <v>5</v>
      </c>
      <c r="BM30" s="187">
        <v>65343</v>
      </c>
      <c r="BN30" s="227">
        <v>1799</v>
      </c>
      <c r="BO30" s="227">
        <v>1732</v>
      </c>
      <c r="BP30" s="186"/>
      <c r="BQ30" s="227">
        <v>864</v>
      </c>
      <c r="BR30" s="227">
        <v>838</v>
      </c>
    </row>
    <row r="31" spans="1:70">
      <c r="A31" s="175" t="s">
        <v>105</v>
      </c>
      <c r="B31" s="175"/>
      <c r="C31" s="182">
        <v>68051</v>
      </c>
      <c r="D31" s="182">
        <v>68051</v>
      </c>
      <c r="E31" s="212">
        <v>619</v>
      </c>
      <c r="F31" s="212">
        <v>1101</v>
      </c>
      <c r="G31" s="212">
        <v>0</v>
      </c>
      <c r="H31" s="212">
        <v>0</v>
      </c>
      <c r="I31" s="212">
        <v>0</v>
      </c>
      <c r="J31" s="212">
        <v>258</v>
      </c>
      <c r="K31" s="212">
        <v>0</v>
      </c>
      <c r="L31" s="172">
        <v>258</v>
      </c>
      <c r="M31" s="172">
        <v>1978</v>
      </c>
      <c r="N31" s="189">
        <v>51831</v>
      </c>
      <c r="O31" s="172">
        <v>1454</v>
      </c>
      <c r="P31" s="221">
        <v>1221</v>
      </c>
      <c r="Q31" s="221">
        <v>233</v>
      </c>
      <c r="R31" s="172">
        <v>43</v>
      </c>
      <c r="S31" s="172">
        <v>1040</v>
      </c>
      <c r="T31" s="172">
        <v>0</v>
      </c>
      <c r="U31" s="172">
        <v>138</v>
      </c>
      <c r="V31" s="172">
        <v>112</v>
      </c>
      <c r="W31" s="172">
        <v>119</v>
      </c>
      <c r="X31" s="172">
        <v>0</v>
      </c>
      <c r="Y31" s="172">
        <v>2</v>
      </c>
      <c r="Z31" s="175">
        <v>0</v>
      </c>
      <c r="AA31" s="172">
        <v>0</v>
      </c>
      <c r="AB31" s="221">
        <v>1332</v>
      </c>
      <c r="AC31" s="172">
        <v>43</v>
      </c>
      <c r="AD31" s="172">
        <v>933</v>
      </c>
      <c r="AE31" s="172">
        <v>0</v>
      </c>
      <c r="AF31" s="172">
        <v>125</v>
      </c>
      <c r="AG31" s="172">
        <v>112</v>
      </c>
      <c r="AH31" s="172">
        <v>119</v>
      </c>
      <c r="AI31" s="172">
        <v>0</v>
      </c>
      <c r="AJ31" s="172">
        <v>2</v>
      </c>
      <c r="AK31" s="175">
        <v>0</v>
      </c>
      <c r="AL31" s="172">
        <v>0</v>
      </c>
      <c r="AM31" s="187">
        <v>2639.33</v>
      </c>
      <c r="AN31" s="187">
        <v>0</v>
      </c>
      <c r="AO31" s="187">
        <v>0</v>
      </c>
      <c r="AP31" s="187">
        <v>0</v>
      </c>
      <c r="AQ31" s="187">
        <v>0</v>
      </c>
      <c r="AR31" s="187">
        <v>0</v>
      </c>
      <c r="AS31" s="187">
        <v>2684</v>
      </c>
      <c r="AT31" s="187">
        <v>0</v>
      </c>
      <c r="AU31" s="172">
        <v>0</v>
      </c>
      <c r="AV31" s="210">
        <v>0</v>
      </c>
      <c r="AW31" s="210">
        <v>0</v>
      </c>
      <c r="AX31" s="172">
        <v>0</v>
      </c>
      <c r="AY31" s="172">
        <v>0</v>
      </c>
      <c r="AZ31" s="172">
        <v>0</v>
      </c>
      <c r="BA31" s="172">
        <v>0</v>
      </c>
      <c r="BB31" s="172">
        <v>0</v>
      </c>
      <c r="BC31" s="172">
        <v>0</v>
      </c>
      <c r="BD31" s="172">
        <v>0</v>
      </c>
      <c r="BE31" s="172">
        <v>0</v>
      </c>
      <c r="BF31" s="172">
        <v>0</v>
      </c>
      <c r="BG31" s="172">
        <v>0</v>
      </c>
      <c r="BH31" s="172">
        <v>0</v>
      </c>
      <c r="BI31" s="172">
        <v>0</v>
      </c>
      <c r="BJ31" s="172">
        <v>0</v>
      </c>
      <c r="BK31" s="172">
        <v>0</v>
      </c>
      <c r="BL31" s="172">
        <v>0</v>
      </c>
      <c r="BM31" s="187">
        <v>54515</v>
      </c>
      <c r="BN31" s="227">
        <v>1454</v>
      </c>
      <c r="BO31" s="227">
        <v>1332</v>
      </c>
      <c r="BP31" s="186"/>
      <c r="BQ31" s="227">
        <v>1040</v>
      </c>
      <c r="BR31" s="227">
        <v>933</v>
      </c>
    </row>
    <row r="32" spans="1:70">
      <c r="A32" s="175" t="s">
        <v>106</v>
      </c>
      <c r="B32" s="175"/>
      <c r="C32" s="182">
        <v>70369</v>
      </c>
      <c r="D32" s="182">
        <v>70827</v>
      </c>
      <c r="E32" s="212">
        <v>935</v>
      </c>
      <c r="F32" s="212">
        <v>0</v>
      </c>
      <c r="G32" s="212">
        <v>829</v>
      </c>
      <c r="H32" s="212">
        <v>116</v>
      </c>
      <c r="I32" s="212">
        <v>227</v>
      </c>
      <c r="J32" s="212">
        <v>289</v>
      </c>
      <c r="K32" s="212">
        <v>0</v>
      </c>
      <c r="L32" s="172">
        <v>516</v>
      </c>
      <c r="M32" s="172">
        <v>2396</v>
      </c>
      <c r="N32" s="189">
        <v>70827</v>
      </c>
      <c r="O32" s="172">
        <v>2396</v>
      </c>
      <c r="P32" s="221">
        <v>1880</v>
      </c>
      <c r="Q32" s="221">
        <v>516</v>
      </c>
      <c r="R32" s="172">
        <v>935</v>
      </c>
      <c r="S32" s="172">
        <v>0</v>
      </c>
      <c r="T32" s="172">
        <v>829</v>
      </c>
      <c r="U32" s="172">
        <v>116</v>
      </c>
      <c r="V32" s="172">
        <v>289</v>
      </c>
      <c r="W32" s="172">
        <v>227</v>
      </c>
      <c r="X32" s="172">
        <v>0</v>
      </c>
      <c r="Y32" s="172">
        <v>0</v>
      </c>
      <c r="Z32" s="175">
        <v>0</v>
      </c>
      <c r="AA32" s="172">
        <v>0</v>
      </c>
      <c r="AB32" s="221">
        <v>2276</v>
      </c>
      <c r="AC32" s="172">
        <v>879</v>
      </c>
      <c r="AD32" s="172">
        <v>0</v>
      </c>
      <c r="AE32" s="172">
        <v>785</v>
      </c>
      <c r="AF32" s="172">
        <v>113</v>
      </c>
      <c r="AG32" s="172">
        <v>273</v>
      </c>
      <c r="AH32" s="172">
        <v>226</v>
      </c>
      <c r="AI32" s="172">
        <v>0</v>
      </c>
      <c r="AJ32" s="172">
        <v>0</v>
      </c>
      <c r="AK32" s="175">
        <v>0</v>
      </c>
      <c r="AL32" s="172">
        <v>0</v>
      </c>
      <c r="AM32" s="187">
        <v>2729.23</v>
      </c>
      <c r="AN32" s="187">
        <v>0</v>
      </c>
      <c r="AO32" s="187">
        <v>0</v>
      </c>
      <c r="AP32" s="187">
        <v>0</v>
      </c>
      <c r="AQ32" s="187">
        <v>0</v>
      </c>
      <c r="AR32" s="187">
        <v>0</v>
      </c>
      <c r="AS32" s="187">
        <v>0</v>
      </c>
      <c r="AT32" s="187">
        <v>0</v>
      </c>
      <c r="AU32" s="172">
        <v>0</v>
      </c>
      <c r="AV32" s="210">
        <v>0</v>
      </c>
      <c r="AW32" s="210">
        <v>0</v>
      </c>
      <c r="AX32" s="172">
        <v>0</v>
      </c>
      <c r="AY32" s="172">
        <v>0</v>
      </c>
      <c r="AZ32" s="172">
        <v>0</v>
      </c>
      <c r="BA32" s="172">
        <v>0</v>
      </c>
      <c r="BB32" s="172">
        <v>0</v>
      </c>
      <c r="BC32" s="172">
        <v>0</v>
      </c>
      <c r="BD32" s="172">
        <v>0</v>
      </c>
      <c r="BE32" s="172">
        <v>0</v>
      </c>
      <c r="BF32" s="172">
        <v>0</v>
      </c>
      <c r="BG32" s="172">
        <v>0</v>
      </c>
      <c r="BH32" s="172">
        <v>0</v>
      </c>
      <c r="BI32" s="172">
        <v>0</v>
      </c>
      <c r="BJ32" s="172">
        <v>0</v>
      </c>
      <c r="BK32" s="172">
        <v>0</v>
      </c>
      <c r="BL32" s="172">
        <v>0</v>
      </c>
      <c r="BM32" s="187">
        <v>70827</v>
      </c>
      <c r="BN32" s="227">
        <v>2396</v>
      </c>
      <c r="BO32" s="227">
        <v>2276</v>
      </c>
      <c r="BP32" s="186"/>
      <c r="BQ32" s="227">
        <v>829</v>
      </c>
      <c r="BR32" s="227">
        <v>785</v>
      </c>
    </row>
    <row r="33" spans="1:70">
      <c r="A33" s="175" t="s">
        <v>107</v>
      </c>
      <c r="B33" s="175"/>
      <c r="C33" s="182">
        <v>48554</v>
      </c>
      <c r="D33" s="182">
        <v>48551</v>
      </c>
      <c r="E33" s="212">
        <v>517</v>
      </c>
      <c r="F33" s="212">
        <v>786</v>
      </c>
      <c r="G33" s="212">
        <v>0</v>
      </c>
      <c r="H33" s="212">
        <v>0</v>
      </c>
      <c r="I33" s="212">
        <v>0</v>
      </c>
      <c r="J33" s="212">
        <v>0</v>
      </c>
      <c r="K33" s="212">
        <v>198</v>
      </c>
      <c r="L33" s="172">
        <v>198</v>
      </c>
      <c r="M33" s="172">
        <v>1501</v>
      </c>
      <c r="N33" s="189">
        <v>39487</v>
      </c>
      <c r="O33" s="172">
        <v>1214</v>
      </c>
      <c r="P33" s="221">
        <v>1214</v>
      </c>
      <c r="Q33" s="221">
        <v>0</v>
      </c>
      <c r="R33" s="172">
        <v>538</v>
      </c>
      <c r="S33" s="172">
        <v>676</v>
      </c>
      <c r="T33" s="172">
        <v>0</v>
      </c>
      <c r="U33" s="172">
        <v>0</v>
      </c>
      <c r="V33" s="172">
        <v>0</v>
      </c>
      <c r="W33" s="172">
        <v>0</v>
      </c>
      <c r="X33" s="172">
        <v>0</v>
      </c>
      <c r="Y33" s="172">
        <v>0</v>
      </c>
      <c r="Z33" s="175">
        <v>0</v>
      </c>
      <c r="AA33" s="172">
        <v>0</v>
      </c>
      <c r="AB33" s="221">
        <v>1151</v>
      </c>
      <c r="AC33" s="172">
        <v>517</v>
      </c>
      <c r="AD33" s="172">
        <v>634</v>
      </c>
      <c r="AE33" s="172">
        <v>0</v>
      </c>
      <c r="AF33" s="172">
        <v>0</v>
      </c>
      <c r="AG33" s="172">
        <v>0</v>
      </c>
      <c r="AH33" s="172">
        <v>0</v>
      </c>
      <c r="AI33" s="172">
        <v>0</v>
      </c>
      <c r="AJ33" s="172">
        <v>0</v>
      </c>
      <c r="AK33" s="175">
        <v>0</v>
      </c>
      <c r="AL33" s="172">
        <v>0</v>
      </c>
      <c r="AM33" s="187">
        <v>1883.1499999999999</v>
      </c>
      <c r="AN33" s="187">
        <v>0</v>
      </c>
      <c r="AO33" s="187">
        <v>0</v>
      </c>
      <c r="AP33" s="187">
        <v>0</v>
      </c>
      <c r="AQ33" s="187">
        <v>0</v>
      </c>
      <c r="AR33" s="187">
        <v>0</v>
      </c>
      <c r="AS33" s="187">
        <v>0</v>
      </c>
      <c r="AT33" s="187">
        <v>0</v>
      </c>
      <c r="AU33" s="172">
        <v>0</v>
      </c>
      <c r="AV33" s="210">
        <v>0</v>
      </c>
      <c r="AW33" s="210">
        <v>0</v>
      </c>
      <c r="AX33" s="172">
        <v>0</v>
      </c>
      <c r="AY33" s="172">
        <v>0</v>
      </c>
      <c r="AZ33" s="172">
        <v>0</v>
      </c>
      <c r="BA33" s="172">
        <v>0</v>
      </c>
      <c r="BB33" s="172">
        <v>0</v>
      </c>
      <c r="BC33" s="172">
        <v>0</v>
      </c>
      <c r="BD33" s="172">
        <v>0</v>
      </c>
      <c r="BE33" s="172">
        <v>0</v>
      </c>
      <c r="BF33" s="172">
        <v>0</v>
      </c>
      <c r="BG33" s="172">
        <v>0</v>
      </c>
      <c r="BH33" s="172">
        <v>0</v>
      </c>
      <c r="BI33" s="172">
        <v>0</v>
      </c>
      <c r="BJ33" s="172">
        <v>0</v>
      </c>
      <c r="BK33" s="172">
        <v>0</v>
      </c>
      <c r="BL33" s="172">
        <v>0</v>
      </c>
      <c r="BM33" s="187">
        <v>39487</v>
      </c>
      <c r="BN33" s="227">
        <v>1214</v>
      </c>
      <c r="BO33" s="227">
        <v>1151</v>
      </c>
      <c r="BP33" s="186"/>
      <c r="BQ33" s="227">
        <v>676</v>
      </c>
      <c r="BR33" s="227">
        <v>634</v>
      </c>
    </row>
    <row r="34" spans="1:70">
      <c r="A34" s="175" t="s">
        <v>108</v>
      </c>
      <c r="B34" s="175"/>
      <c r="C34" s="182">
        <v>113068</v>
      </c>
      <c r="D34" s="182">
        <v>118987</v>
      </c>
      <c r="E34" s="212">
        <v>1245</v>
      </c>
      <c r="F34" s="212">
        <v>0</v>
      </c>
      <c r="G34" s="212">
        <v>1838</v>
      </c>
      <c r="H34" s="212">
        <v>0</v>
      </c>
      <c r="I34" s="212">
        <v>0</v>
      </c>
      <c r="J34" s="212">
        <v>558</v>
      </c>
      <c r="K34" s="212">
        <v>0</v>
      </c>
      <c r="L34" s="172">
        <v>558</v>
      </c>
      <c r="M34" s="172">
        <v>3641</v>
      </c>
      <c r="N34" s="189">
        <v>88087</v>
      </c>
      <c r="O34" s="172">
        <v>3140</v>
      </c>
      <c r="P34" s="221">
        <v>2574</v>
      </c>
      <c r="Q34" s="221">
        <v>566</v>
      </c>
      <c r="R34" s="172">
        <v>1326</v>
      </c>
      <c r="S34" s="172">
        <v>0</v>
      </c>
      <c r="T34" s="172">
        <v>1248</v>
      </c>
      <c r="U34" s="172">
        <v>0</v>
      </c>
      <c r="V34" s="172">
        <v>566</v>
      </c>
      <c r="W34" s="172">
        <v>0</v>
      </c>
      <c r="X34" s="172">
        <v>0</v>
      </c>
      <c r="Y34" s="172">
        <v>0</v>
      </c>
      <c r="Z34" s="175">
        <v>0</v>
      </c>
      <c r="AA34" s="172">
        <v>0</v>
      </c>
      <c r="AB34" s="221">
        <v>3051</v>
      </c>
      <c r="AC34" s="172">
        <v>1296</v>
      </c>
      <c r="AD34" s="172">
        <v>0</v>
      </c>
      <c r="AE34" s="172">
        <v>1197</v>
      </c>
      <c r="AF34" s="172">
        <v>0</v>
      </c>
      <c r="AG34" s="172">
        <v>558</v>
      </c>
      <c r="AH34" s="172">
        <v>0</v>
      </c>
      <c r="AI34" s="172">
        <v>0</v>
      </c>
      <c r="AJ34" s="172">
        <v>0</v>
      </c>
      <c r="AK34" s="175">
        <v>0</v>
      </c>
      <c r="AL34" s="172">
        <v>0</v>
      </c>
      <c r="AM34" s="187">
        <v>4385.3</v>
      </c>
      <c r="AN34" s="187">
        <v>2620</v>
      </c>
      <c r="AO34" s="187">
        <v>0</v>
      </c>
      <c r="AP34" s="187">
        <v>0</v>
      </c>
      <c r="AQ34" s="187">
        <v>0</v>
      </c>
      <c r="AR34" s="187">
        <v>2620</v>
      </c>
      <c r="AS34" s="187">
        <v>0</v>
      </c>
      <c r="AT34" s="187">
        <v>0</v>
      </c>
      <c r="AU34" s="172">
        <v>0</v>
      </c>
      <c r="AV34" s="210">
        <v>0</v>
      </c>
      <c r="AW34" s="210">
        <v>0</v>
      </c>
      <c r="AX34" s="172">
        <v>0</v>
      </c>
      <c r="AY34" s="172">
        <v>0</v>
      </c>
      <c r="AZ34" s="172">
        <v>0</v>
      </c>
      <c r="BA34" s="172">
        <v>0</v>
      </c>
      <c r="BB34" s="172">
        <v>0</v>
      </c>
      <c r="BC34" s="172">
        <v>0</v>
      </c>
      <c r="BD34" s="172">
        <v>0</v>
      </c>
      <c r="BE34" s="172">
        <v>0</v>
      </c>
      <c r="BF34" s="172">
        <v>0</v>
      </c>
      <c r="BG34" s="172">
        <v>0</v>
      </c>
      <c r="BH34" s="172">
        <v>0</v>
      </c>
      <c r="BI34" s="172">
        <v>0</v>
      </c>
      <c r="BJ34" s="172">
        <v>0</v>
      </c>
      <c r="BK34" s="172">
        <v>0</v>
      </c>
      <c r="BL34" s="172">
        <v>0</v>
      </c>
      <c r="BM34" s="187">
        <v>90707</v>
      </c>
      <c r="BN34" s="227">
        <v>3140</v>
      </c>
      <c r="BO34" s="227">
        <v>3051</v>
      </c>
      <c r="BP34" s="186"/>
      <c r="BQ34" s="227">
        <v>1248</v>
      </c>
      <c r="BR34" s="227">
        <v>1197</v>
      </c>
    </row>
    <row r="35" spans="1:70">
      <c r="A35" s="175" t="s">
        <v>109</v>
      </c>
      <c r="B35" s="175"/>
      <c r="C35" s="182">
        <v>51320</v>
      </c>
      <c r="D35" s="182">
        <v>42006</v>
      </c>
      <c r="E35" s="212">
        <v>656</v>
      </c>
      <c r="F35" s="212">
        <v>0</v>
      </c>
      <c r="G35" s="212">
        <v>553</v>
      </c>
      <c r="H35" s="212">
        <v>0</v>
      </c>
      <c r="I35" s="212">
        <v>255</v>
      </c>
      <c r="J35" s="212">
        <v>0</v>
      </c>
      <c r="K35" s="212">
        <v>0</v>
      </c>
      <c r="L35" s="172">
        <v>255</v>
      </c>
      <c r="M35" s="172">
        <v>1464</v>
      </c>
      <c r="N35" s="189">
        <v>35591</v>
      </c>
      <c r="O35" s="172">
        <v>1335</v>
      </c>
      <c r="P35" s="221">
        <v>1080</v>
      </c>
      <c r="Q35" s="221">
        <v>255</v>
      </c>
      <c r="R35" s="172">
        <v>527</v>
      </c>
      <c r="S35" s="172">
        <v>0</v>
      </c>
      <c r="T35" s="172">
        <v>553</v>
      </c>
      <c r="U35" s="172">
        <v>0</v>
      </c>
      <c r="V35" s="172">
        <v>0</v>
      </c>
      <c r="W35" s="172">
        <v>255</v>
      </c>
      <c r="X35" s="172">
        <v>0</v>
      </c>
      <c r="Y35" s="172">
        <v>0</v>
      </c>
      <c r="Z35" s="175">
        <v>0</v>
      </c>
      <c r="AA35" s="172">
        <v>0</v>
      </c>
      <c r="AB35" s="221">
        <v>1261</v>
      </c>
      <c r="AC35" s="172">
        <v>498</v>
      </c>
      <c r="AD35" s="172">
        <v>0</v>
      </c>
      <c r="AE35" s="172">
        <v>514</v>
      </c>
      <c r="AF35" s="172">
        <v>0</v>
      </c>
      <c r="AG35" s="172">
        <v>0</v>
      </c>
      <c r="AH35" s="172">
        <v>249</v>
      </c>
      <c r="AI35" s="172">
        <v>0</v>
      </c>
      <c r="AJ35" s="172">
        <v>0</v>
      </c>
      <c r="AK35" s="175">
        <v>0</v>
      </c>
      <c r="AL35" s="172">
        <v>0</v>
      </c>
      <c r="AM35" s="187">
        <v>1990.4299999999998</v>
      </c>
      <c r="AN35" s="187">
        <v>0</v>
      </c>
      <c r="AO35" s="187">
        <v>0</v>
      </c>
      <c r="AP35" s="187">
        <v>0</v>
      </c>
      <c r="AQ35" s="187">
        <v>0</v>
      </c>
      <c r="AR35" s="187">
        <v>0</v>
      </c>
      <c r="AS35" s="187">
        <v>0</v>
      </c>
      <c r="AT35" s="187">
        <v>0</v>
      </c>
      <c r="AU35" s="172">
        <v>0</v>
      </c>
      <c r="AV35" s="210">
        <v>0</v>
      </c>
      <c r="AW35" s="210">
        <v>0</v>
      </c>
      <c r="AX35" s="172">
        <v>0</v>
      </c>
      <c r="AY35" s="172">
        <v>0</v>
      </c>
      <c r="AZ35" s="172">
        <v>0</v>
      </c>
      <c r="BA35" s="172">
        <v>0</v>
      </c>
      <c r="BB35" s="172">
        <v>0</v>
      </c>
      <c r="BC35" s="172">
        <v>0</v>
      </c>
      <c r="BD35" s="172">
        <v>0</v>
      </c>
      <c r="BE35" s="172">
        <v>0</v>
      </c>
      <c r="BF35" s="172">
        <v>0</v>
      </c>
      <c r="BG35" s="172">
        <v>0</v>
      </c>
      <c r="BH35" s="172">
        <v>0</v>
      </c>
      <c r="BI35" s="172">
        <v>0</v>
      </c>
      <c r="BJ35" s="172">
        <v>0</v>
      </c>
      <c r="BK35" s="172">
        <v>0</v>
      </c>
      <c r="BL35" s="172">
        <v>0</v>
      </c>
      <c r="BM35" s="187">
        <v>35591</v>
      </c>
      <c r="BN35" s="227">
        <v>1335</v>
      </c>
      <c r="BO35" s="227">
        <v>1261</v>
      </c>
      <c r="BP35" s="186"/>
      <c r="BQ35" s="227">
        <v>553</v>
      </c>
      <c r="BR35" s="227">
        <v>514</v>
      </c>
    </row>
    <row r="36" spans="1:70">
      <c r="A36" s="131" t="s">
        <v>110</v>
      </c>
      <c r="B36" s="131" t="s">
        <v>71</v>
      </c>
      <c r="C36" s="179">
        <v>484838</v>
      </c>
      <c r="D36" s="179">
        <v>424838</v>
      </c>
      <c r="E36" s="209">
        <v>1600</v>
      </c>
      <c r="F36" s="209">
        <v>6738</v>
      </c>
      <c r="G36" s="209">
        <v>0</v>
      </c>
      <c r="H36" s="209">
        <v>525</v>
      </c>
      <c r="I36" s="209">
        <v>1446</v>
      </c>
      <c r="J36" s="209">
        <v>150</v>
      </c>
      <c r="K36" s="209">
        <v>0</v>
      </c>
      <c r="L36" s="134">
        <v>1596</v>
      </c>
      <c r="M36" s="134">
        <v>10459</v>
      </c>
      <c r="N36" s="167">
        <v>389417</v>
      </c>
      <c r="O36" s="134">
        <v>9577</v>
      </c>
      <c r="P36" s="222">
        <v>7912</v>
      </c>
      <c r="Q36" s="222">
        <v>1665</v>
      </c>
      <c r="R36" s="134">
        <v>1243</v>
      </c>
      <c r="S36" s="134">
        <v>6194</v>
      </c>
      <c r="T36" s="134">
        <v>0</v>
      </c>
      <c r="U36" s="134">
        <v>475</v>
      </c>
      <c r="V36" s="134">
        <v>140</v>
      </c>
      <c r="W36" s="134">
        <v>1525</v>
      </c>
      <c r="X36" s="134">
        <v>0</v>
      </c>
      <c r="Y36" s="134">
        <v>0</v>
      </c>
      <c r="Z36" s="134">
        <v>0</v>
      </c>
      <c r="AA36" s="134">
        <v>0</v>
      </c>
      <c r="AB36" s="220">
        <v>9105</v>
      </c>
      <c r="AC36" s="134">
        <v>1216</v>
      </c>
      <c r="AD36" s="134">
        <v>5863</v>
      </c>
      <c r="AE36" s="134">
        <v>0</v>
      </c>
      <c r="AF36" s="134">
        <v>463</v>
      </c>
      <c r="AG36" s="134">
        <v>139</v>
      </c>
      <c r="AH36" s="134">
        <v>1424</v>
      </c>
      <c r="AI36" s="134">
        <v>0</v>
      </c>
      <c r="AJ36" s="134">
        <v>0</v>
      </c>
      <c r="AK36" s="134">
        <v>0</v>
      </c>
      <c r="AL36" s="134">
        <v>0</v>
      </c>
      <c r="AM36" s="151">
        <v>19290.09</v>
      </c>
      <c r="AN36" s="151">
        <v>2005</v>
      </c>
      <c r="AO36" s="151">
        <v>962.47</v>
      </c>
      <c r="AP36" s="151">
        <v>37.5</v>
      </c>
      <c r="AQ36" s="151">
        <v>999.97</v>
      </c>
      <c r="AR36" s="151">
        <v>3004.9700000000003</v>
      </c>
      <c r="AS36" s="169">
        <v>0</v>
      </c>
      <c r="AT36" s="169">
        <v>0</v>
      </c>
      <c r="AU36" s="163">
        <v>0</v>
      </c>
      <c r="AV36" s="210">
        <v>0</v>
      </c>
      <c r="AW36" s="210">
        <v>0</v>
      </c>
      <c r="AX36" s="163">
        <v>0</v>
      </c>
      <c r="AY36" s="163">
        <v>0</v>
      </c>
      <c r="AZ36" s="163">
        <v>0</v>
      </c>
      <c r="BA36" s="163">
        <v>0</v>
      </c>
      <c r="BB36" s="163">
        <v>0</v>
      </c>
      <c r="BC36" s="163">
        <v>0</v>
      </c>
      <c r="BD36" s="163">
        <v>0</v>
      </c>
      <c r="BE36" s="163">
        <v>0</v>
      </c>
      <c r="BF36" s="164">
        <v>0</v>
      </c>
      <c r="BG36" s="164">
        <v>0</v>
      </c>
      <c r="BH36" s="164">
        <v>0</v>
      </c>
      <c r="BI36" s="164">
        <v>0</v>
      </c>
      <c r="BJ36" s="164">
        <v>0</v>
      </c>
      <c r="BK36" s="164">
        <v>0</v>
      </c>
      <c r="BL36" s="164">
        <v>0</v>
      </c>
      <c r="BM36" s="181">
        <v>392421.97</v>
      </c>
      <c r="BN36" s="223">
        <v>9577</v>
      </c>
      <c r="BO36" s="223">
        <v>9105</v>
      </c>
      <c r="BP36" s="211"/>
      <c r="BQ36" s="200">
        <v>6194</v>
      </c>
      <c r="BR36" s="200">
        <v>5863</v>
      </c>
    </row>
    <row r="37" spans="1:70">
      <c r="A37" s="131" t="s">
        <v>111</v>
      </c>
      <c r="B37" s="131" t="s">
        <v>69</v>
      </c>
      <c r="C37" s="179">
        <v>113950</v>
      </c>
      <c r="D37" s="179">
        <v>100624</v>
      </c>
      <c r="E37" s="209">
        <v>0</v>
      </c>
      <c r="F37" s="209">
        <v>2000</v>
      </c>
      <c r="G37" s="209">
        <v>0</v>
      </c>
      <c r="H37" s="209">
        <v>0</v>
      </c>
      <c r="I37" s="209">
        <v>0</v>
      </c>
      <c r="J37" s="209">
        <v>26</v>
      </c>
      <c r="K37" s="209">
        <v>0</v>
      </c>
      <c r="L37" s="134">
        <v>26</v>
      </c>
      <c r="M37" s="134">
        <v>2026</v>
      </c>
      <c r="N37" s="167">
        <v>80124</v>
      </c>
      <c r="O37" s="134">
        <v>1741</v>
      </c>
      <c r="P37" s="222">
        <v>1703</v>
      </c>
      <c r="Q37" s="222">
        <v>38</v>
      </c>
      <c r="R37" s="134">
        <v>0</v>
      </c>
      <c r="S37" s="134">
        <v>1703</v>
      </c>
      <c r="T37" s="134">
        <v>0</v>
      </c>
      <c r="U37" s="134">
        <v>0</v>
      </c>
      <c r="V37" s="134">
        <v>38</v>
      </c>
      <c r="W37" s="134">
        <v>0</v>
      </c>
      <c r="X37" s="134">
        <v>0</v>
      </c>
      <c r="Y37" s="134">
        <v>0</v>
      </c>
      <c r="Z37" s="134">
        <v>0</v>
      </c>
      <c r="AA37" s="134">
        <v>0</v>
      </c>
      <c r="AB37" s="220">
        <v>1620</v>
      </c>
      <c r="AC37" s="134">
        <v>0</v>
      </c>
      <c r="AD37" s="134">
        <v>1592</v>
      </c>
      <c r="AE37" s="134">
        <v>0</v>
      </c>
      <c r="AF37" s="134">
        <v>0</v>
      </c>
      <c r="AG37" s="134">
        <v>28</v>
      </c>
      <c r="AH37" s="134">
        <v>0</v>
      </c>
      <c r="AI37" s="134">
        <v>0</v>
      </c>
      <c r="AJ37" s="134">
        <v>0</v>
      </c>
      <c r="AK37" s="134">
        <v>0</v>
      </c>
      <c r="AL37" s="134">
        <v>0</v>
      </c>
      <c r="AM37" s="151">
        <v>5971.96</v>
      </c>
      <c r="AN37" s="151">
        <v>0</v>
      </c>
      <c r="AO37" s="151">
        <v>0</v>
      </c>
      <c r="AP37" s="151">
        <v>0</v>
      </c>
      <c r="AQ37" s="151">
        <v>0</v>
      </c>
      <c r="AR37" s="151">
        <v>0</v>
      </c>
      <c r="AS37" s="169">
        <v>0</v>
      </c>
      <c r="AT37" s="169">
        <v>0</v>
      </c>
      <c r="AU37" s="163">
        <v>0</v>
      </c>
      <c r="AV37" s="210">
        <v>0</v>
      </c>
      <c r="AW37" s="210">
        <v>0</v>
      </c>
      <c r="AX37" s="163">
        <v>0</v>
      </c>
      <c r="AY37" s="163">
        <v>0</v>
      </c>
      <c r="AZ37" s="163">
        <v>0</v>
      </c>
      <c r="BA37" s="163">
        <v>0</v>
      </c>
      <c r="BB37" s="163">
        <v>0</v>
      </c>
      <c r="BC37" s="163">
        <v>0</v>
      </c>
      <c r="BD37" s="163">
        <v>0</v>
      </c>
      <c r="BE37" s="163">
        <v>0</v>
      </c>
      <c r="BF37" s="164">
        <v>0</v>
      </c>
      <c r="BG37" s="164">
        <v>0</v>
      </c>
      <c r="BH37" s="164">
        <v>0</v>
      </c>
      <c r="BI37" s="164">
        <v>0</v>
      </c>
      <c r="BJ37" s="164">
        <v>0</v>
      </c>
      <c r="BK37" s="164">
        <v>0</v>
      </c>
      <c r="BL37" s="164">
        <v>0</v>
      </c>
      <c r="BM37" s="181">
        <v>80124</v>
      </c>
      <c r="BN37" s="223">
        <v>1741</v>
      </c>
      <c r="BO37" s="223">
        <v>1620</v>
      </c>
      <c r="BP37" s="211"/>
      <c r="BQ37" s="200">
        <v>1703</v>
      </c>
      <c r="BR37" s="200">
        <v>1592</v>
      </c>
    </row>
    <row r="38" spans="1:70">
      <c r="A38" s="131" t="s">
        <v>112</v>
      </c>
      <c r="B38" s="131" t="s">
        <v>71</v>
      </c>
      <c r="C38" s="179">
        <v>172912</v>
      </c>
      <c r="D38" s="179">
        <v>135205</v>
      </c>
      <c r="E38" s="209">
        <v>1055</v>
      </c>
      <c r="F38" s="209">
        <v>1613</v>
      </c>
      <c r="G38" s="209">
        <v>584</v>
      </c>
      <c r="H38" s="209">
        <v>275</v>
      </c>
      <c r="I38" s="209">
        <v>0</v>
      </c>
      <c r="J38" s="209">
        <v>0</v>
      </c>
      <c r="K38" s="209">
        <v>0</v>
      </c>
      <c r="L38" s="134">
        <v>0</v>
      </c>
      <c r="M38" s="134">
        <v>3527</v>
      </c>
      <c r="N38" s="167">
        <v>120055</v>
      </c>
      <c r="O38" s="134">
        <v>3275</v>
      </c>
      <c r="P38" s="222">
        <v>3275</v>
      </c>
      <c r="Q38" s="222">
        <v>0</v>
      </c>
      <c r="R38" s="134">
        <v>1094</v>
      </c>
      <c r="S38" s="134">
        <v>1439</v>
      </c>
      <c r="T38" s="134">
        <v>457</v>
      </c>
      <c r="U38" s="134">
        <v>285</v>
      </c>
      <c r="V38" s="134">
        <v>0</v>
      </c>
      <c r="W38" s="134">
        <v>0</v>
      </c>
      <c r="X38" s="134">
        <v>0</v>
      </c>
      <c r="Y38" s="134">
        <v>0</v>
      </c>
      <c r="Z38" s="134">
        <v>0</v>
      </c>
      <c r="AA38" s="134">
        <v>0</v>
      </c>
      <c r="AB38" s="220">
        <v>3156</v>
      </c>
      <c r="AC38" s="134">
        <v>1055</v>
      </c>
      <c r="AD38" s="134">
        <v>1391</v>
      </c>
      <c r="AE38" s="134">
        <v>435</v>
      </c>
      <c r="AF38" s="134">
        <v>275</v>
      </c>
      <c r="AG38" s="134">
        <v>0</v>
      </c>
      <c r="AH38" s="134">
        <v>0</v>
      </c>
      <c r="AI38" s="134">
        <v>0</v>
      </c>
      <c r="AJ38" s="134">
        <v>0</v>
      </c>
      <c r="AK38" s="134">
        <v>0</v>
      </c>
      <c r="AL38" s="134">
        <v>0</v>
      </c>
      <c r="AM38" s="151">
        <v>681.92</v>
      </c>
      <c r="AN38" s="151">
        <v>0</v>
      </c>
      <c r="AO38" s="151">
        <v>0</v>
      </c>
      <c r="AP38" s="151">
        <v>0</v>
      </c>
      <c r="AQ38" s="151">
        <v>0</v>
      </c>
      <c r="AR38" s="151">
        <v>0</v>
      </c>
      <c r="AS38" s="169">
        <v>0</v>
      </c>
      <c r="AT38" s="169">
        <v>0</v>
      </c>
      <c r="AU38" s="163">
        <v>0</v>
      </c>
      <c r="AV38" s="210">
        <v>0</v>
      </c>
      <c r="AW38" s="210">
        <v>0</v>
      </c>
      <c r="AX38" s="163">
        <v>0</v>
      </c>
      <c r="AY38" s="163">
        <v>0</v>
      </c>
      <c r="AZ38" s="163">
        <v>0</v>
      </c>
      <c r="BA38" s="163">
        <v>0</v>
      </c>
      <c r="BB38" s="163">
        <v>0</v>
      </c>
      <c r="BC38" s="163">
        <v>0</v>
      </c>
      <c r="BD38" s="163">
        <v>0</v>
      </c>
      <c r="BE38" s="163">
        <v>0</v>
      </c>
      <c r="BF38" s="164">
        <v>0</v>
      </c>
      <c r="BG38" s="164">
        <v>0</v>
      </c>
      <c r="BH38" s="164">
        <v>0</v>
      </c>
      <c r="BI38" s="164">
        <v>0</v>
      </c>
      <c r="BJ38" s="164">
        <v>0</v>
      </c>
      <c r="BK38" s="164">
        <v>0</v>
      </c>
      <c r="BL38" s="164">
        <v>0</v>
      </c>
      <c r="BM38" s="181">
        <v>120055</v>
      </c>
      <c r="BN38" s="223">
        <v>3275</v>
      </c>
      <c r="BO38" s="223">
        <v>3156</v>
      </c>
      <c r="BP38" s="211"/>
      <c r="BQ38" s="200">
        <v>1896</v>
      </c>
      <c r="BR38" s="200">
        <v>1826</v>
      </c>
    </row>
    <row r="39" spans="1:70">
      <c r="A39" s="131" t="s">
        <v>113</v>
      </c>
      <c r="B39" s="131" t="s">
        <v>75</v>
      </c>
      <c r="C39" s="179">
        <v>188391</v>
      </c>
      <c r="D39" s="179">
        <v>147027</v>
      </c>
      <c r="E39" s="209">
        <v>763</v>
      </c>
      <c r="F39" s="209">
        <v>0</v>
      </c>
      <c r="G39" s="209">
        <v>2473</v>
      </c>
      <c r="H39" s="209">
        <v>30</v>
      </c>
      <c r="I39" s="209">
        <v>200</v>
      </c>
      <c r="J39" s="209">
        <v>321</v>
      </c>
      <c r="K39" s="209">
        <v>10</v>
      </c>
      <c r="L39" s="134">
        <v>531</v>
      </c>
      <c r="M39" s="134">
        <v>3797</v>
      </c>
      <c r="N39" s="167">
        <v>86135</v>
      </c>
      <c r="O39" s="134">
        <v>2735</v>
      </c>
      <c r="P39" s="222">
        <v>1758</v>
      </c>
      <c r="Q39" s="222">
        <v>977</v>
      </c>
      <c r="R39" s="134">
        <v>391</v>
      </c>
      <c r="S39" s="134">
        <v>0</v>
      </c>
      <c r="T39" s="134">
        <v>1350</v>
      </c>
      <c r="U39" s="134">
        <v>17</v>
      </c>
      <c r="V39" s="134">
        <v>355</v>
      </c>
      <c r="W39" s="134">
        <v>612</v>
      </c>
      <c r="X39" s="134">
        <v>10</v>
      </c>
      <c r="Y39" s="134">
        <v>0</v>
      </c>
      <c r="Z39" s="134">
        <v>0</v>
      </c>
      <c r="AA39" s="134">
        <v>0</v>
      </c>
      <c r="AB39" s="220">
        <v>2367</v>
      </c>
      <c r="AC39" s="134">
        <v>339</v>
      </c>
      <c r="AD39" s="134">
        <v>0</v>
      </c>
      <c r="AE39" s="134">
        <v>1146</v>
      </c>
      <c r="AF39" s="134">
        <v>17</v>
      </c>
      <c r="AG39" s="134">
        <v>292</v>
      </c>
      <c r="AH39" s="134">
        <v>563</v>
      </c>
      <c r="AI39" s="134">
        <v>10</v>
      </c>
      <c r="AJ39" s="134">
        <v>0</v>
      </c>
      <c r="AK39" s="134">
        <v>0</v>
      </c>
      <c r="AL39" s="134">
        <v>0</v>
      </c>
      <c r="AM39" s="151">
        <v>6484.43</v>
      </c>
      <c r="AN39" s="151">
        <v>0</v>
      </c>
      <c r="AO39" s="151">
        <v>0</v>
      </c>
      <c r="AP39" s="151">
        <v>0</v>
      </c>
      <c r="AQ39" s="151">
        <v>0</v>
      </c>
      <c r="AR39" s="151">
        <v>0</v>
      </c>
      <c r="AS39" s="169">
        <v>0</v>
      </c>
      <c r="AT39" s="169">
        <v>0</v>
      </c>
      <c r="AU39" s="163">
        <v>0</v>
      </c>
      <c r="AV39" s="210">
        <v>0</v>
      </c>
      <c r="AW39" s="210">
        <v>0</v>
      </c>
      <c r="AX39" s="163">
        <v>0</v>
      </c>
      <c r="AY39" s="163">
        <v>0</v>
      </c>
      <c r="AZ39" s="163">
        <v>0</v>
      </c>
      <c r="BA39" s="163">
        <v>0</v>
      </c>
      <c r="BB39" s="163">
        <v>0</v>
      </c>
      <c r="BC39" s="163">
        <v>0</v>
      </c>
      <c r="BD39" s="163">
        <v>0</v>
      </c>
      <c r="BE39" s="163">
        <v>0</v>
      </c>
      <c r="BF39" s="164">
        <v>0</v>
      </c>
      <c r="BG39" s="164">
        <v>0</v>
      </c>
      <c r="BH39" s="164">
        <v>0</v>
      </c>
      <c r="BI39" s="164">
        <v>0</v>
      </c>
      <c r="BJ39" s="164">
        <v>0</v>
      </c>
      <c r="BK39" s="164">
        <v>0</v>
      </c>
      <c r="BL39" s="164">
        <v>0</v>
      </c>
      <c r="BM39" s="181">
        <v>86135</v>
      </c>
      <c r="BN39" s="223">
        <v>2735</v>
      </c>
      <c r="BO39" s="223">
        <v>2367</v>
      </c>
      <c r="BP39" s="211"/>
      <c r="BQ39" s="200">
        <v>1350</v>
      </c>
      <c r="BR39" s="200">
        <v>1146</v>
      </c>
    </row>
    <row r="40" spans="1:70">
      <c r="A40" s="131" t="s">
        <v>114</v>
      </c>
      <c r="B40" s="131" t="s">
        <v>98</v>
      </c>
      <c r="C40" s="179">
        <v>264912</v>
      </c>
      <c r="D40" s="179">
        <v>177499</v>
      </c>
      <c r="E40" s="209">
        <v>1549</v>
      </c>
      <c r="F40" s="209">
        <v>2082</v>
      </c>
      <c r="G40" s="209">
        <v>796</v>
      </c>
      <c r="H40" s="209">
        <v>12</v>
      </c>
      <c r="I40" s="209">
        <v>570</v>
      </c>
      <c r="J40" s="209">
        <v>0</v>
      </c>
      <c r="K40" s="209">
        <v>0</v>
      </c>
      <c r="L40" s="134">
        <v>570</v>
      </c>
      <c r="M40" s="134">
        <v>5009</v>
      </c>
      <c r="N40" s="167">
        <v>116407</v>
      </c>
      <c r="O40" s="134">
        <v>3746</v>
      </c>
      <c r="P40" s="222">
        <v>2820</v>
      </c>
      <c r="Q40" s="222">
        <v>926</v>
      </c>
      <c r="R40" s="134">
        <v>1027</v>
      </c>
      <c r="S40" s="134">
        <v>1636</v>
      </c>
      <c r="T40" s="134">
        <v>144</v>
      </c>
      <c r="U40" s="134">
        <v>13</v>
      </c>
      <c r="V40" s="134">
        <v>0</v>
      </c>
      <c r="W40" s="134">
        <v>926</v>
      </c>
      <c r="X40" s="134">
        <v>0</v>
      </c>
      <c r="Y40" s="134">
        <v>0</v>
      </c>
      <c r="Z40" s="134">
        <v>0</v>
      </c>
      <c r="AA40" s="134">
        <v>0</v>
      </c>
      <c r="AB40" s="220">
        <v>3444</v>
      </c>
      <c r="AC40" s="134">
        <v>939</v>
      </c>
      <c r="AD40" s="134">
        <v>1472</v>
      </c>
      <c r="AE40" s="134">
        <v>101</v>
      </c>
      <c r="AF40" s="134">
        <v>12</v>
      </c>
      <c r="AG40" s="134">
        <v>0</v>
      </c>
      <c r="AH40" s="134">
        <v>920</v>
      </c>
      <c r="AI40" s="134">
        <v>0</v>
      </c>
      <c r="AJ40" s="134">
        <v>0</v>
      </c>
      <c r="AK40" s="134">
        <v>0</v>
      </c>
      <c r="AL40" s="134">
        <v>0</v>
      </c>
      <c r="AM40" s="151">
        <v>10383.64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69">
        <v>0</v>
      </c>
      <c r="AT40" s="169">
        <v>0</v>
      </c>
      <c r="AU40" s="163">
        <v>0</v>
      </c>
      <c r="AV40" s="210">
        <v>0</v>
      </c>
      <c r="AW40" s="210">
        <v>0</v>
      </c>
      <c r="AX40" s="163">
        <v>0</v>
      </c>
      <c r="AY40" s="163">
        <v>0</v>
      </c>
      <c r="AZ40" s="163">
        <v>0</v>
      </c>
      <c r="BA40" s="163">
        <v>0</v>
      </c>
      <c r="BB40" s="163">
        <v>0</v>
      </c>
      <c r="BC40" s="163">
        <v>0</v>
      </c>
      <c r="BD40" s="163">
        <v>0</v>
      </c>
      <c r="BE40" s="163">
        <v>0</v>
      </c>
      <c r="BF40" s="164">
        <v>0</v>
      </c>
      <c r="BG40" s="164">
        <v>0</v>
      </c>
      <c r="BH40" s="164">
        <v>0</v>
      </c>
      <c r="BI40" s="164">
        <v>0</v>
      </c>
      <c r="BJ40" s="164">
        <v>0</v>
      </c>
      <c r="BK40" s="164">
        <v>0</v>
      </c>
      <c r="BL40" s="164">
        <v>0</v>
      </c>
      <c r="BM40" s="181">
        <v>116407</v>
      </c>
      <c r="BN40" s="223">
        <v>3746</v>
      </c>
      <c r="BO40" s="223">
        <v>3444</v>
      </c>
      <c r="BP40" s="211"/>
      <c r="BQ40" s="200">
        <v>1780</v>
      </c>
      <c r="BR40" s="200">
        <v>1573</v>
      </c>
    </row>
    <row r="41" spans="1:70">
      <c r="A41" s="131" t="s">
        <v>115</v>
      </c>
      <c r="B41" s="131" t="s">
        <v>69</v>
      </c>
      <c r="C41" s="179">
        <v>174326</v>
      </c>
      <c r="D41" s="179">
        <v>129280</v>
      </c>
      <c r="E41" s="209">
        <v>30</v>
      </c>
      <c r="F41" s="209">
        <v>2361</v>
      </c>
      <c r="G41" s="209">
        <v>0</v>
      </c>
      <c r="H41" s="209">
        <v>170</v>
      </c>
      <c r="I41" s="209">
        <v>0</v>
      </c>
      <c r="J41" s="209">
        <v>100</v>
      </c>
      <c r="K41" s="209">
        <v>0</v>
      </c>
      <c r="L41" s="134">
        <v>100</v>
      </c>
      <c r="M41" s="134">
        <v>2661</v>
      </c>
      <c r="N41" s="167">
        <v>119110</v>
      </c>
      <c r="O41" s="134">
        <v>2475</v>
      </c>
      <c r="P41" s="222">
        <v>2409</v>
      </c>
      <c r="Q41" s="222">
        <v>66</v>
      </c>
      <c r="R41" s="134">
        <v>16</v>
      </c>
      <c r="S41" s="134">
        <v>2317</v>
      </c>
      <c r="T41" s="134">
        <v>0</v>
      </c>
      <c r="U41" s="134">
        <v>76</v>
      </c>
      <c r="V41" s="134">
        <v>66</v>
      </c>
      <c r="W41" s="134">
        <v>0</v>
      </c>
      <c r="X41" s="134">
        <v>0</v>
      </c>
      <c r="Y41" s="134">
        <v>0</v>
      </c>
      <c r="Z41" s="134">
        <v>0</v>
      </c>
      <c r="AA41" s="134">
        <v>0</v>
      </c>
      <c r="AB41" s="220">
        <v>2308</v>
      </c>
      <c r="AC41" s="134">
        <v>16</v>
      </c>
      <c r="AD41" s="134">
        <v>2176</v>
      </c>
      <c r="AE41" s="134">
        <v>0</v>
      </c>
      <c r="AF41" s="134">
        <v>53</v>
      </c>
      <c r="AG41" s="134">
        <v>63</v>
      </c>
      <c r="AH41" s="134">
        <v>0</v>
      </c>
      <c r="AI41" s="134">
        <v>0</v>
      </c>
      <c r="AJ41" s="134">
        <v>0</v>
      </c>
      <c r="AK41" s="134">
        <v>0</v>
      </c>
      <c r="AL41" s="134">
        <v>0</v>
      </c>
      <c r="AM41" s="151">
        <v>9115.2200000000012</v>
      </c>
      <c r="AN41" s="151">
        <v>615.58000000000004</v>
      </c>
      <c r="AO41" s="151">
        <v>0</v>
      </c>
      <c r="AP41" s="151">
        <v>1015.72</v>
      </c>
      <c r="AQ41" s="151">
        <v>1015.72</v>
      </c>
      <c r="AR41" s="151">
        <v>1631.3000000000002</v>
      </c>
      <c r="AS41" s="169">
        <v>0</v>
      </c>
      <c r="AT41" s="169">
        <v>0</v>
      </c>
      <c r="AU41" s="163">
        <v>0</v>
      </c>
      <c r="AV41" s="210">
        <v>0</v>
      </c>
      <c r="AW41" s="210">
        <v>0</v>
      </c>
      <c r="AX41" s="163">
        <v>0</v>
      </c>
      <c r="AY41" s="163">
        <v>0</v>
      </c>
      <c r="AZ41" s="163">
        <v>0</v>
      </c>
      <c r="BA41" s="163">
        <v>0</v>
      </c>
      <c r="BB41" s="163">
        <v>0</v>
      </c>
      <c r="BC41" s="163">
        <v>0</v>
      </c>
      <c r="BD41" s="163">
        <v>0</v>
      </c>
      <c r="BE41" s="163">
        <v>0</v>
      </c>
      <c r="BF41" s="164">
        <v>0</v>
      </c>
      <c r="BG41" s="164">
        <v>0</v>
      </c>
      <c r="BH41" s="164">
        <v>0</v>
      </c>
      <c r="BI41" s="164">
        <v>0</v>
      </c>
      <c r="BJ41" s="164">
        <v>0</v>
      </c>
      <c r="BK41" s="164">
        <v>0</v>
      </c>
      <c r="BL41" s="164">
        <v>0</v>
      </c>
      <c r="BM41" s="181">
        <v>120741.3</v>
      </c>
      <c r="BN41" s="223">
        <v>2475</v>
      </c>
      <c r="BO41" s="223">
        <v>2308</v>
      </c>
      <c r="BP41" s="211"/>
      <c r="BQ41" s="200">
        <v>2317</v>
      </c>
      <c r="BR41" s="200">
        <v>2176</v>
      </c>
    </row>
    <row r="42" spans="1:70">
      <c r="A42" s="131" t="s">
        <v>116</v>
      </c>
      <c r="B42" s="131" t="s">
        <v>82</v>
      </c>
      <c r="C42" s="179">
        <v>266576</v>
      </c>
      <c r="D42" s="179">
        <v>166473</v>
      </c>
      <c r="E42" s="209">
        <v>1285</v>
      </c>
      <c r="F42" s="209">
        <v>2602</v>
      </c>
      <c r="G42" s="209">
        <v>0</v>
      </c>
      <c r="H42" s="209">
        <v>77</v>
      </c>
      <c r="I42" s="209">
        <v>475</v>
      </c>
      <c r="J42" s="209">
        <v>212</v>
      </c>
      <c r="K42" s="209">
        <v>0</v>
      </c>
      <c r="L42" s="134">
        <v>687</v>
      </c>
      <c r="M42" s="134">
        <v>4651</v>
      </c>
      <c r="N42" s="167">
        <v>164249</v>
      </c>
      <c r="O42" s="134">
        <v>4686</v>
      </c>
      <c r="P42" s="222">
        <v>3815</v>
      </c>
      <c r="Q42" s="222">
        <v>871</v>
      </c>
      <c r="R42" s="134">
        <v>1151</v>
      </c>
      <c r="S42" s="134">
        <v>2587</v>
      </c>
      <c r="T42" s="134">
        <v>0</v>
      </c>
      <c r="U42" s="134">
        <v>77</v>
      </c>
      <c r="V42" s="134">
        <v>316</v>
      </c>
      <c r="W42" s="134">
        <v>555</v>
      </c>
      <c r="X42" s="134">
        <v>0</v>
      </c>
      <c r="Y42" s="134">
        <v>0</v>
      </c>
      <c r="Z42" s="134">
        <v>0</v>
      </c>
      <c r="AA42" s="134">
        <v>0</v>
      </c>
      <c r="AB42" s="220">
        <v>4257</v>
      </c>
      <c r="AC42" s="134">
        <v>1008</v>
      </c>
      <c r="AD42" s="134">
        <v>2334</v>
      </c>
      <c r="AE42" s="134">
        <v>0</v>
      </c>
      <c r="AF42" s="134">
        <v>71</v>
      </c>
      <c r="AG42" s="134">
        <v>311</v>
      </c>
      <c r="AH42" s="134">
        <v>533</v>
      </c>
      <c r="AI42" s="134">
        <v>0</v>
      </c>
      <c r="AJ42" s="134">
        <v>0</v>
      </c>
      <c r="AK42" s="134">
        <v>0</v>
      </c>
      <c r="AL42" s="134">
        <v>0</v>
      </c>
      <c r="AM42" s="151">
        <v>12844.16</v>
      </c>
      <c r="AN42" s="151">
        <v>1614.54</v>
      </c>
      <c r="AO42" s="151">
        <v>0</v>
      </c>
      <c r="AP42" s="151">
        <v>4572.6499999999996</v>
      </c>
      <c r="AQ42" s="151">
        <v>4572.6499999999996</v>
      </c>
      <c r="AR42" s="151">
        <v>6187.19</v>
      </c>
      <c r="AS42" s="169">
        <v>0</v>
      </c>
      <c r="AT42" s="169">
        <v>0</v>
      </c>
      <c r="AU42" s="163">
        <v>0</v>
      </c>
      <c r="AV42" s="210">
        <v>0</v>
      </c>
      <c r="AW42" s="210">
        <v>0</v>
      </c>
      <c r="AX42" s="163">
        <v>0</v>
      </c>
      <c r="AY42" s="163">
        <v>0</v>
      </c>
      <c r="AZ42" s="163">
        <v>0</v>
      </c>
      <c r="BA42" s="163">
        <v>0</v>
      </c>
      <c r="BB42" s="163">
        <v>0</v>
      </c>
      <c r="BC42" s="163">
        <v>0</v>
      </c>
      <c r="BD42" s="163">
        <v>0</v>
      </c>
      <c r="BE42" s="163">
        <v>0</v>
      </c>
      <c r="BF42" s="164">
        <v>0</v>
      </c>
      <c r="BG42" s="164">
        <v>0</v>
      </c>
      <c r="BH42" s="164">
        <v>0</v>
      </c>
      <c r="BI42" s="164">
        <v>0</v>
      </c>
      <c r="BJ42" s="164">
        <v>0</v>
      </c>
      <c r="BK42" s="164">
        <v>0</v>
      </c>
      <c r="BL42" s="164">
        <v>0</v>
      </c>
      <c r="BM42" s="181">
        <v>170436.19</v>
      </c>
      <c r="BN42" s="223">
        <v>4686</v>
      </c>
      <c r="BO42" s="223">
        <v>4257</v>
      </c>
      <c r="BP42" s="211"/>
      <c r="BQ42" s="200">
        <v>2587</v>
      </c>
      <c r="BR42" s="200">
        <v>2334</v>
      </c>
    </row>
    <row r="43" spans="1:70">
      <c r="A43" s="131" t="s">
        <v>117</v>
      </c>
      <c r="B43" s="131" t="s">
        <v>73</v>
      </c>
      <c r="C43" s="179">
        <v>758342</v>
      </c>
      <c r="D43" s="179">
        <v>517943</v>
      </c>
      <c r="E43" s="209">
        <v>547</v>
      </c>
      <c r="F43" s="209">
        <v>9659</v>
      </c>
      <c r="G43" s="209">
        <v>11</v>
      </c>
      <c r="H43" s="209">
        <v>365</v>
      </c>
      <c r="I43" s="209">
        <v>0</v>
      </c>
      <c r="J43" s="209">
        <v>424</v>
      </c>
      <c r="K43" s="209">
        <v>0</v>
      </c>
      <c r="L43" s="134">
        <v>424</v>
      </c>
      <c r="M43" s="134">
        <v>11006</v>
      </c>
      <c r="N43" s="167">
        <v>516593</v>
      </c>
      <c r="O43" s="134">
        <v>11017</v>
      </c>
      <c r="P43" s="222">
        <v>10555</v>
      </c>
      <c r="Q43" s="222">
        <v>462</v>
      </c>
      <c r="R43" s="134">
        <v>547</v>
      </c>
      <c r="S43" s="134">
        <v>9632</v>
      </c>
      <c r="T43" s="134">
        <v>11</v>
      </c>
      <c r="U43" s="134">
        <v>365</v>
      </c>
      <c r="V43" s="134">
        <v>462</v>
      </c>
      <c r="W43" s="134">
        <v>0</v>
      </c>
      <c r="X43" s="134">
        <v>0</v>
      </c>
      <c r="Y43" s="134">
        <v>0</v>
      </c>
      <c r="Z43" s="134">
        <v>0</v>
      </c>
      <c r="AA43" s="134">
        <v>0</v>
      </c>
      <c r="AB43" s="220">
        <v>10223</v>
      </c>
      <c r="AC43" s="134">
        <v>505</v>
      </c>
      <c r="AD43" s="134">
        <v>8977</v>
      </c>
      <c r="AE43" s="134">
        <v>9</v>
      </c>
      <c r="AF43" s="134">
        <v>321</v>
      </c>
      <c r="AG43" s="134">
        <v>411</v>
      </c>
      <c r="AH43" s="134">
        <v>0</v>
      </c>
      <c r="AI43" s="134">
        <v>0</v>
      </c>
      <c r="AJ43" s="134">
        <v>0</v>
      </c>
      <c r="AK43" s="134">
        <v>0</v>
      </c>
      <c r="AL43" s="134">
        <v>0</v>
      </c>
      <c r="AM43" s="151">
        <v>29689.9</v>
      </c>
      <c r="AN43" s="151">
        <v>3760.61</v>
      </c>
      <c r="AO43" s="151">
        <v>0</v>
      </c>
      <c r="AP43" s="151">
        <v>1598.4299999999998</v>
      </c>
      <c r="AQ43" s="151">
        <v>1598.4299999999998</v>
      </c>
      <c r="AR43" s="151">
        <v>5359.04</v>
      </c>
      <c r="AS43" s="169">
        <v>0</v>
      </c>
      <c r="AT43" s="169">
        <v>0</v>
      </c>
      <c r="AU43" s="163">
        <v>0</v>
      </c>
      <c r="AV43" s="210">
        <v>0</v>
      </c>
      <c r="AW43" s="210">
        <v>0</v>
      </c>
      <c r="AX43" s="163">
        <v>0</v>
      </c>
      <c r="AY43" s="163">
        <v>0</v>
      </c>
      <c r="AZ43" s="163">
        <v>0</v>
      </c>
      <c r="BA43" s="163">
        <v>0</v>
      </c>
      <c r="BB43" s="163">
        <v>0</v>
      </c>
      <c r="BC43" s="163">
        <v>0</v>
      </c>
      <c r="BD43" s="163">
        <v>0</v>
      </c>
      <c r="BE43" s="163">
        <v>0</v>
      </c>
      <c r="BF43" s="164">
        <v>0</v>
      </c>
      <c r="BG43" s="164">
        <v>0</v>
      </c>
      <c r="BH43" s="164">
        <v>0</v>
      </c>
      <c r="BI43" s="164">
        <v>0</v>
      </c>
      <c r="BJ43" s="164">
        <v>0</v>
      </c>
      <c r="BK43" s="164">
        <v>0</v>
      </c>
      <c r="BL43" s="164">
        <v>0</v>
      </c>
      <c r="BM43" s="181">
        <v>521952.04</v>
      </c>
      <c r="BN43" s="223">
        <v>11017</v>
      </c>
      <c r="BO43" s="223">
        <v>10223</v>
      </c>
      <c r="BP43" s="211"/>
      <c r="BQ43" s="200">
        <v>9643</v>
      </c>
      <c r="BR43" s="200">
        <v>8986</v>
      </c>
    </row>
    <row r="44" spans="1:70">
      <c r="A44" s="131" t="s">
        <v>118</v>
      </c>
      <c r="B44" s="131" t="s">
        <v>98</v>
      </c>
      <c r="C44" s="179">
        <v>105262</v>
      </c>
      <c r="D44" s="179">
        <v>90353</v>
      </c>
      <c r="E44" s="209">
        <v>579</v>
      </c>
      <c r="F44" s="209">
        <v>1408</v>
      </c>
      <c r="G44" s="209">
        <v>0</v>
      </c>
      <c r="H44" s="209">
        <v>40</v>
      </c>
      <c r="I44" s="209">
        <v>100</v>
      </c>
      <c r="J44" s="209">
        <v>366</v>
      </c>
      <c r="K44" s="209">
        <v>0</v>
      </c>
      <c r="L44" s="134">
        <v>466</v>
      </c>
      <c r="M44" s="134">
        <v>2493</v>
      </c>
      <c r="N44" s="167">
        <v>86909</v>
      </c>
      <c r="O44" s="134">
        <v>2398</v>
      </c>
      <c r="P44" s="222">
        <v>1988</v>
      </c>
      <c r="Q44" s="222">
        <v>410</v>
      </c>
      <c r="R44" s="134">
        <v>582</v>
      </c>
      <c r="S44" s="134">
        <v>1406</v>
      </c>
      <c r="T44" s="134">
        <v>0</v>
      </c>
      <c r="U44" s="134">
        <v>0</v>
      </c>
      <c r="V44" s="134">
        <v>310</v>
      </c>
      <c r="W44" s="134">
        <v>100</v>
      </c>
      <c r="X44" s="134">
        <v>0</v>
      </c>
      <c r="Y44" s="134">
        <v>0</v>
      </c>
      <c r="Z44" s="134">
        <v>0</v>
      </c>
      <c r="AA44" s="134">
        <v>0</v>
      </c>
      <c r="AB44" s="220">
        <v>2388</v>
      </c>
      <c r="AC44" s="134">
        <v>578</v>
      </c>
      <c r="AD44" s="134">
        <v>1400</v>
      </c>
      <c r="AE44" s="134">
        <v>0</v>
      </c>
      <c r="AF44" s="134">
        <v>0</v>
      </c>
      <c r="AG44" s="134">
        <v>310</v>
      </c>
      <c r="AH44" s="134">
        <v>100</v>
      </c>
      <c r="AI44" s="134">
        <v>0</v>
      </c>
      <c r="AJ44" s="134">
        <v>0</v>
      </c>
      <c r="AK44" s="134">
        <v>0</v>
      </c>
      <c r="AL44" s="134">
        <v>0</v>
      </c>
      <c r="AM44" s="151">
        <v>3478.8</v>
      </c>
      <c r="AN44" s="151">
        <v>0</v>
      </c>
      <c r="AO44" s="151">
        <v>0</v>
      </c>
      <c r="AP44" s="151">
        <v>0</v>
      </c>
      <c r="AQ44" s="151">
        <v>0</v>
      </c>
      <c r="AR44" s="151">
        <v>0</v>
      </c>
      <c r="AS44" s="169">
        <v>0</v>
      </c>
      <c r="AT44" s="169">
        <v>0</v>
      </c>
      <c r="AU44" s="163">
        <v>0</v>
      </c>
      <c r="AV44" s="210">
        <v>0</v>
      </c>
      <c r="AW44" s="210">
        <v>0</v>
      </c>
      <c r="AX44" s="163">
        <v>0</v>
      </c>
      <c r="AY44" s="163">
        <v>0</v>
      </c>
      <c r="AZ44" s="163">
        <v>0</v>
      </c>
      <c r="BA44" s="163">
        <v>0</v>
      </c>
      <c r="BB44" s="163">
        <v>0</v>
      </c>
      <c r="BC44" s="163">
        <v>0</v>
      </c>
      <c r="BD44" s="163">
        <v>0</v>
      </c>
      <c r="BE44" s="163">
        <v>0</v>
      </c>
      <c r="BF44" s="164">
        <v>0</v>
      </c>
      <c r="BG44" s="164">
        <v>0</v>
      </c>
      <c r="BH44" s="164">
        <v>0</v>
      </c>
      <c r="BI44" s="164">
        <v>0</v>
      </c>
      <c r="BJ44" s="164">
        <v>0</v>
      </c>
      <c r="BK44" s="164">
        <v>0</v>
      </c>
      <c r="BL44" s="164">
        <v>0</v>
      </c>
      <c r="BM44" s="181">
        <v>86909</v>
      </c>
      <c r="BN44" s="223">
        <v>2398</v>
      </c>
      <c r="BO44" s="223">
        <v>2388</v>
      </c>
      <c r="BP44" s="211"/>
      <c r="BQ44" s="200">
        <v>1406</v>
      </c>
      <c r="BR44" s="200">
        <v>1400</v>
      </c>
    </row>
    <row r="45" spans="1:70">
      <c r="A45" s="131" t="s">
        <v>119</v>
      </c>
      <c r="B45" s="131" t="s">
        <v>71</v>
      </c>
      <c r="C45" s="179">
        <v>312950</v>
      </c>
      <c r="D45" s="179">
        <v>285613</v>
      </c>
      <c r="E45" s="209">
        <v>33</v>
      </c>
      <c r="F45" s="209">
        <v>5202</v>
      </c>
      <c r="G45" s="209">
        <v>0</v>
      </c>
      <c r="H45" s="209">
        <v>503</v>
      </c>
      <c r="I45" s="209">
        <v>0</v>
      </c>
      <c r="J45" s="209">
        <v>0</v>
      </c>
      <c r="K45" s="209">
        <v>0</v>
      </c>
      <c r="L45" s="134">
        <v>0</v>
      </c>
      <c r="M45" s="134">
        <v>5738</v>
      </c>
      <c r="N45" s="167">
        <v>264663</v>
      </c>
      <c r="O45" s="134">
        <v>5555</v>
      </c>
      <c r="P45" s="222">
        <v>5555</v>
      </c>
      <c r="Q45" s="222">
        <v>0</v>
      </c>
      <c r="R45" s="134">
        <v>33</v>
      </c>
      <c r="S45" s="134">
        <v>4996</v>
      </c>
      <c r="T45" s="134">
        <v>0</v>
      </c>
      <c r="U45" s="134">
        <v>526</v>
      </c>
      <c r="V45" s="134">
        <v>0</v>
      </c>
      <c r="W45" s="134">
        <v>0</v>
      </c>
      <c r="X45" s="134">
        <v>0</v>
      </c>
      <c r="Y45" s="134">
        <v>0</v>
      </c>
      <c r="Z45" s="134">
        <v>0</v>
      </c>
      <c r="AA45" s="134">
        <v>0</v>
      </c>
      <c r="AB45" s="220">
        <v>5319</v>
      </c>
      <c r="AC45" s="134">
        <v>33</v>
      </c>
      <c r="AD45" s="134">
        <v>4783</v>
      </c>
      <c r="AE45" s="134">
        <v>0</v>
      </c>
      <c r="AF45" s="134">
        <v>503</v>
      </c>
      <c r="AG45" s="134">
        <v>0</v>
      </c>
      <c r="AH45" s="134">
        <v>0</v>
      </c>
      <c r="AI45" s="134">
        <v>0</v>
      </c>
      <c r="AJ45" s="134">
        <v>0</v>
      </c>
      <c r="AK45" s="134">
        <v>0</v>
      </c>
      <c r="AL45" s="134">
        <v>0</v>
      </c>
      <c r="AM45" s="151">
        <v>16232.59</v>
      </c>
      <c r="AN45" s="151">
        <v>290.39999999999998</v>
      </c>
      <c r="AO45" s="151">
        <v>0</v>
      </c>
      <c r="AP45" s="151">
        <v>5980.0499999999993</v>
      </c>
      <c r="AQ45" s="151">
        <v>5980.0499999999993</v>
      </c>
      <c r="AR45" s="151">
        <v>6270.4499999999989</v>
      </c>
      <c r="AS45" s="169">
        <v>0</v>
      </c>
      <c r="AT45" s="169">
        <v>0</v>
      </c>
      <c r="AU45" s="163">
        <v>0</v>
      </c>
      <c r="AV45" s="210">
        <v>0</v>
      </c>
      <c r="AW45" s="210">
        <v>0</v>
      </c>
      <c r="AX45" s="163">
        <v>0</v>
      </c>
      <c r="AY45" s="163">
        <v>0</v>
      </c>
      <c r="AZ45" s="163">
        <v>0</v>
      </c>
      <c r="BA45" s="163">
        <v>0</v>
      </c>
      <c r="BB45" s="163">
        <v>0</v>
      </c>
      <c r="BC45" s="163">
        <v>0</v>
      </c>
      <c r="BD45" s="163">
        <v>0</v>
      </c>
      <c r="BE45" s="163">
        <v>0</v>
      </c>
      <c r="BF45" s="164">
        <v>0</v>
      </c>
      <c r="BG45" s="164">
        <v>0</v>
      </c>
      <c r="BH45" s="164">
        <v>0</v>
      </c>
      <c r="BI45" s="164">
        <v>0</v>
      </c>
      <c r="BJ45" s="164">
        <v>0</v>
      </c>
      <c r="BK45" s="164">
        <v>0</v>
      </c>
      <c r="BL45" s="164">
        <v>0</v>
      </c>
      <c r="BM45" s="181">
        <v>270933.45</v>
      </c>
      <c r="BN45" s="223">
        <v>5555</v>
      </c>
      <c r="BO45" s="223">
        <v>5319</v>
      </c>
      <c r="BP45" s="211"/>
      <c r="BQ45" s="200">
        <v>4996</v>
      </c>
      <c r="BR45" s="200">
        <v>4783</v>
      </c>
    </row>
    <row r="46" spans="1:70">
      <c r="A46" s="131" t="s">
        <v>120</v>
      </c>
      <c r="B46" s="131" t="s">
        <v>77</v>
      </c>
      <c r="C46" s="179">
        <v>103127</v>
      </c>
      <c r="D46" s="179">
        <v>76103</v>
      </c>
      <c r="E46" s="209">
        <v>533</v>
      </c>
      <c r="F46" s="209">
        <v>0</v>
      </c>
      <c r="G46" s="209">
        <v>1128</v>
      </c>
      <c r="H46" s="209">
        <v>66</v>
      </c>
      <c r="I46" s="209">
        <v>163</v>
      </c>
      <c r="J46" s="209">
        <v>249</v>
      </c>
      <c r="K46" s="209">
        <v>0</v>
      </c>
      <c r="L46" s="134">
        <v>412</v>
      </c>
      <c r="M46" s="134">
        <v>2139</v>
      </c>
      <c r="N46" s="167">
        <v>66885</v>
      </c>
      <c r="O46" s="134">
        <v>1938</v>
      </c>
      <c r="P46" s="222">
        <v>1533</v>
      </c>
      <c r="Q46" s="222">
        <v>405</v>
      </c>
      <c r="R46" s="134">
        <v>499</v>
      </c>
      <c r="S46" s="134">
        <v>0</v>
      </c>
      <c r="T46" s="134">
        <v>1034</v>
      </c>
      <c r="U46" s="134">
        <v>0</v>
      </c>
      <c r="V46" s="134">
        <v>249</v>
      </c>
      <c r="W46" s="134">
        <v>156</v>
      </c>
      <c r="X46" s="134">
        <v>0</v>
      </c>
      <c r="Y46" s="134">
        <v>0</v>
      </c>
      <c r="Z46" s="134">
        <v>0</v>
      </c>
      <c r="AA46" s="134">
        <v>0</v>
      </c>
      <c r="AB46" s="220">
        <v>1898</v>
      </c>
      <c r="AC46" s="134">
        <v>466</v>
      </c>
      <c r="AD46" s="134">
        <v>0</v>
      </c>
      <c r="AE46" s="134">
        <v>1029</v>
      </c>
      <c r="AF46" s="134">
        <v>0</v>
      </c>
      <c r="AG46" s="134">
        <v>249</v>
      </c>
      <c r="AH46" s="134">
        <v>154</v>
      </c>
      <c r="AI46" s="134">
        <v>0</v>
      </c>
      <c r="AJ46" s="134">
        <v>0</v>
      </c>
      <c r="AK46" s="134">
        <v>0</v>
      </c>
      <c r="AL46" s="134">
        <v>0</v>
      </c>
      <c r="AM46" s="151">
        <v>2496.3000000000002</v>
      </c>
      <c r="AN46" s="151">
        <v>0</v>
      </c>
      <c r="AO46" s="151">
        <v>0</v>
      </c>
      <c r="AP46" s="151">
        <v>0</v>
      </c>
      <c r="AQ46" s="151">
        <v>0</v>
      </c>
      <c r="AR46" s="151">
        <v>0</v>
      </c>
      <c r="AS46" s="169">
        <v>0</v>
      </c>
      <c r="AT46" s="169">
        <v>0</v>
      </c>
      <c r="AU46" s="163">
        <v>0</v>
      </c>
      <c r="AV46" s="210">
        <v>0</v>
      </c>
      <c r="AW46" s="210">
        <v>0</v>
      </c>
      <c r="AX46" s="163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4">
        <v>0</v>
      </c>
      <c r="BG46" s="164">
        <v>0</v>
      </c>
      <c r="BH46" s="164">
        <v>0</v>
      </c>
      <c r="BI46" s="164">
        <v>0</v>
      </c>
      <c r="BJ46" s="164">
        <v>0</v>
      </c>
      <c r="BK46" s="164">
        <v>0</v>
      </c>
      <c r="BL46" s="164">
        <v>0</v>
      </c>
      <c r="BM46" s="181">
        <v>66885</v>
      </c>
      <c r="BN46" s="223">
        <v>1938</v>
      </c>
      <c r="BO46" s="223">
        <v>1898</v>
      </c>
      <c r="BP46" s="211"/>
      <c r="BQ46" s="200">
        <v>1034</v>
      </c>
      <c r="BR46" s="200">
        <v>1029</v>
      </c>
    </row>
    <row r="47" spans="1:70">
      <c r="A47" s="131" t="s">
        <v>121</v>
      </c>
      <c r="B47" s="131" t="s">
        <v>82</v>
      </c>
      <c r="C47" s="179">
        <v>683770</v>
      </c>
      <c r="D47" s="179">
        <v>683736</v>
      </c>
      <c r="E47" s="209">
        <v>452</v>
      </c>
      <c r="F47" s="209">
        <v>0</v>
      </c>
      <c r="G47" s="209">
        <v>12844</v>
      </c>
      <c r="H47" s="209">
        <v>70</v>
      </c>
      <c r="I47" s="209">
        <v>970</v>
      </c>
      <c r="J47" s="209">
        <v>246</v>
      </c>
      <c r="K47" s="209">
        <v>0</v>
      </c>
      <c r="L47" s="134">
        <v>1216</v>
      </c>
      <c r="M47" s="134">
        <v>14582</v>
      </c>
      <c r="N47" s="167">
        <v>672346</v>
      </c>
      <c r="O47" s="134">
        <v>14286</v>
      </c>
      <c r="P47" s="222">
        <v>13225</v>
      </c>
      <c r="Q47" s="222">
        <v>1061</v>
      </c>
      <c r="R47" s="134">
        <v>452</v>
      </c>
      <c r="S47" s="134">
        <v>0</v>
      </c>
      <c r="T47" s="134">
        <v>12738</v>
      </c>
      <c r="U47" s="134">
        <v>35</v>
      </c>
      <c r="V47" s="134">
        <v>246</v>
      </c>
      <c r="W47" s="134">
        <v>815</v>
      </c>
      <c r="X47" s="134">
        <v>0</v>
      </c>
      <c r="Y47" s="134">
        <v>0</v>
      </c>
      <c r="Z47" s="134">
        <v>0</v>
      </c>
      <c r="AA47" s="134">
        <v>0</v>
      </c>
      <c r="AB47" s="220">
        <v>13461</v>
      </c>
      <c r="AC47" s="134">
        <v>436</v>
      </c>
      <c r="AD47" s="134">
        <v>0</v>
      </c>
      <c r="AE47" s="134">
        <v>11946</v>
      </c>
      <c r="AF47" s="134">
        <v>32</v>
      </c>
      <c r="AG47" s="134">
        <v>243</v>
      </c>
      <c r="AH47" s="134">
        <v>804</v>
      </c>
      <c r="AI47" s="134">
        <v>0</v>
      </c>
      <c r="AJ47" s="134">
        <v>0</v>
      </c>
      <c r="AK47" s="134">
        <v>0</v>
      </c>
      <c r="AL47" s="134">
        <v>0</v>
      </c>
      <c r="AM47" s="151">
        <v>30365.03</v>
      </c>
      <c r="AN47" s="151">
        <v>8772.61</v>
      </c>
      <c r="AO47" s="151">
        <v>0</v>
      </c>
      <c r="AP47" s="151">
        <v>8111</v>
      </c>
      <c r="AQ47" s="151">
        <v>8111</v>
      </c>
      <c r="AR47" s="151">
        <v>16883.61</v>
      </c>
      <c r="AS47" s="169">
        <v>10333</v>
      </c>
      <c r="AT47" s="169">
        <v>0</v>
      </c>
      <c r="AU47" s="163">
        <v>990</v>
      </c>
      <c r="AV47" s="210">
        <v>582</v>
      </c>
      <c r="AW47" s="210">
        <v>408</v>
      </c>
      <c r="AX47" s="163">
        <v>516</v>
      </c>
      <c r="AY47" s="163">
        <v>0</v>
      </c>
      <c r="AZ47" s="163">
        <v>66</v>
      </c>
      <c r="BA47" s="163">
        <v>0</v>
      </c>
      <c r="BB47" s="163">
        <v>408</v>
      </c>
      <c r="BC47" s="163">
        <v>0</v>
      </c>
      <c r="BD47" s="163">
        <v>0</v>
      </c>
      <c r="BE47" s="163">
        <v>700</v>
      </c>
      <c r="BF47" s="164">
        <v>420</v>
      </c>
      <c r="BG47" s="164">
        <v>0</v>
      </c>
      <c r="BH47" s="164">
        <v>64</v>
      </c>
      <c r="BI47" s="164">
        <v>0</v>
      </c>
      <c r="BJ47" s="164">
        <v>216</v>
      </c>
      <c r="BK47" s="164">
        <v>0</v>
      </c>
      <c r="BL47" s="164">
        <v>0</v>
      </c>
      <c r="BM47" s="181">
        <v>699562.61</v>
      </c>
      <c r="BN47" s="223">
        <v>15276</v>
      </c>
      <c r="BO47" s="223">
        <v>14161</v>
      </c>
      <c r="BP47" s="211"/>
      <c r="BQ47" s="200">
        <v>12804</v>
      </c>
      <c r="BR47" s="200">
        <v>12010</v>
      </c>
    </row>
    <row r="48" spans="1:70">
      <c r="A48" s="131" t="s">
        <v>122</v>
      </c>
      <c r="B48" s="131" t="s">
        <v>98</v>
      </c>
      <c r="C48" s="179">
        <v>52083</v>
      </c>
      <c r="D48" s="179">
        <v>43513</v>
      </c>
      <c r="E48" s="209">
        <v>33</v>
      </c>
      <c r="F48" s="209">
        <v>751</v>
      </c>
      <c r="G48" s="209">
        <v>77</v>
      </c>
      <c r="H48" s="209">
        <v>35</v>
      </c>
      <c r="I48" s="209">
        <v>0</v>
      </c>
      <c r="J48" s="209">
        <v>0</v>
      </c>
      <c r="K48" s="209">
        <v>0</v>
      </c>
      <c r="L48" s="134">
        <v>0</v>
      </c>
      <c r="M48" s="134">
        <v>896</v>
      </c>
      <c r="N48" s="167">
        <v>27600</v>
      </c>
      <c r="O48" s="134">
        <v>596</v>
      </c>
      <c r="P48" s="222">
        <v>596</v>
      </c>
      <c r="Q48" s="222">
        <v>0</v>
      </c>
      <c r="R48" s="134">
        <v>0</v>
      </c>
      <c r="S48" s="134">
        <v>546</v>
      </c>
      <c r="T48" s="134">
        <v>46</v>
      </c>
      <c r="U48" s="134">
        <v>4</v>
      </c>
      <c r="V48" s="134">
        <v>0</v>
      </c>
      <c r="W48" s="134">
        <v>0</v>
      </c>
      <c r="X48" s="134">
        <v>0</v>
      </c>
      <c r="Y48" s="134">
        <v>0</v>
      </c>
      <c r="Z48" s="134">
        <v>0</v>
      </c>
      <c r="AA48" s="134">
        <v>0</v>
      </c>
      <c r="AB48" s="220">
        <v>536</v>
      </c>
      <c r="AC48" s="134">
        <v>0</v>
      </c>
      <c r="AD48" s="134">
        <v>488</v>
      </c>
      <c r="AE48" s="134">
        <v>46</v>
      </c>
      <c r="AF48" s="134">
        <v>2</v>
      </c>
      <c r="AG48" s="134">
        <v>0</v>
      </c>
      <c r="AH48" s="134">
        <v>0</v>
      </c>
      <c r="AI48" s="134">
        <v>0</v>
      </c>
      <c r="AJ48" s="134">
        <v>0</v>
      </c>
      <c r="AK48" s="134">
        <v>0</v>
      </c>
      <c r="AL48" s="134">
        <v>0</v>
      </c>
      <c r="AM48" s="151">
        <v>1891.09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69">
        <v>0</v>
      </c>
      <c r="AT48" s="169">
        <v>0</v>
      </c>
      <c r="AU48" s="163">
        <v>0</v>
      </c>
      <c r="AV48" s="210">
        <v>0</v>
      </c>
      <c r="AW48" s="210">
        <v>0</v>
      </c>
      <c r="AX48" s="163">
        <v>0</v>
      </c>
      <c r="AY48" s="163">
        <v>0</v>
      </c>
      <c r="AZ48" s="163">
        <v>0</v>
      </c>
      <c r="BA48" s="163">
        <v>0</v>
      </c>
      <c r="BB48" s="163">
        <v>0</v>
      </c>
      <c r="BC48" s="163">
        <v>0</v>
      </c>
      <c r="BD48" s="163">
        <v>0</v>
      </c>
      <c r="BE48" s="163">
        <v>0</v>
      </c>
      <c r="BF48" s="164">
        <v>0</v>
      </c>
      <c r="BG48" s="164">
        <v>0</v>
      </c>
      <c r="BH48" s="164">
        <v>0</v>
      </c>
      <c r="BI48" s="164">
        <v>0</v>
      </c>
      <c r="BJ48" s="164">
        <v>0</v>
      </c>
      <c r="BK48" s="164">
        <v>0</v>
      </c>
      <c r="BL48" s="164">
        <v>0</v>
      </c>
      <c r="BM48" s="181">
        <v>27600</v>
      </c>
      <c r="BN48" s="223">
        <v>596</v>
      </c>
      <c r="BO48" s="223">
        <v>536</v>
      </c>
      <c r="BP48" s="211"/>
      <c r="BQ48" s="200">
        <v>592</v>
      </c>
      <c r="BR48" s="200">
        <v>534</v>
      </c>
    </row>
    <row r="49" spans="1:70">
      <c r="A49" s="131" t="s">
        <v>123</v>
      </c>
      <c r="B49" s="131" t="s">
        <v>75</v>
      </c>
      <c r="C49" s="179">
        <v>82350</v>
      </c>
      <c r="D49" s="179">
        <v>82333</v>
      </c>
      <c r="E49" s="209">
        <v>103</v>
      </c>
      <c r="F49" s="209">
        <v>1612</v>
      </c>
      <c r="G49" s="209">
        <v>0</v>
      </c>
      <c r="H49" s="209">
        <v>0</v>
      </c>
      <c r="I49" s="209">
        <v>0</v>
      </c>
      <c r="J49" s="209">
        <v>25</v>
      </c>
      <c r="K49" s="209">
        <v>0</v>
      </c>
      <c r="L49" s="134">
        <v>25</v>
      </c>
      <c r="M49" s="134">
        <v>1740</v>
      </c>
      <c r="N49" s="167">
        <v>75133</v>
      </c>
      <c r="O49" s="134">
        <v>1721</v>
      </c>
      <c r="P49" s="222">
        <v>1621</v>
      </c>
      <c r="Q49" s="222">
        <v>100</v>
      </c>
      <c r="R49" s="134">
        <v>103</v>
      </c>
      <c r="S49" s="134">
        <v>1518</v>
      </c>
      <c r="T49" s="134">
        <v>0</v>
      </c>
      <c r="U49" s="134">
        <v>0</v>
      </c>
      <c r="V49" s="134">
        <v>100</v>
      </c>
      <c r="W49" s="134">
        <v>0</v>
      </c>
      <c r="X49" s="134">
        <v>0</v>
      </c>
      <c r="Y49" s="134">
        <v>0</v>
      </c>
      <c r="Z49" s="134">
        <v>0</v>
      </c>
      <c r="AA49" s="134">
        <v>0</v>
      </c>
      <c r="AB49" s="220">
        <v>1559</v>
      </c>
      <c r="AC49" s="134">
        <v>81</v>
      </c>
      <c r="AD49" s="134">
        <v>1403</v>
      </c>
      <c r="AE49" s="134">
        <v>0</v>
      </c>
      <c r="AF49" s="134">
        <v>0</v>
      </c>
      <c r="AG49" s="134">
        <v>75</v>
      </c>
      <c r="AH49" s="134">
        <v>0</v>
      </c>
      <c r="AI49" s="134">
        <v>0</v>
      </c>
      <c r="AJ49" s="134">
        <v>0</v>
      </c>
      <c r="AK49" s="134">
        <v>0</v>
      </c>
      <c r="AL49" s="134">
        <v>0</v>
      </c>
      <c r="AM49" s="151">
        <v>6439.66</v>
      </c>
      <c r="AN49" s="151">
        <v>0</v>
      </c>
      <c r="AO49" s="151">
        <v>0</v>
      </c>
      <c r="AP49" s="151">
        <v>0</v>
      </c>
      <c r="AQ49" s="151">
        <v>0</v>
      </c>
      <c r="AR49" s="151">
        <v>0</v>
      </c>
      <c r="AS49" s="169">
        <v>0</v>
      </c>
      <c r="AT49" s="169">
        <v>0</v>
      </c>
      <c r="AU49" s="163">
        <v>0</v>
      </c>
      <c r="AV49" s="210">
        <v>0</v>
      </c>
      <c r="AW49" s="210">
        <v>0</v>
      </c>
      <c r="AX49" s="163">
        <v>0</v>
      </c>
      <c r="AY49" s="163">
        <v>0</v>
      </c>
      <c r="AZ49" s="163">
        <v>0</v>
      </c>
      <c r="BA49" s="163">
        <v>0</v>
      </c>
      <c r="BB49" s="163">
        <v>0</v>
      </c>
      <c r="BC49" s="163">
        <v>0</v>
      </c>
      <c r="BD49" s="163">
        <v>0</v>
      </c>
      <c r="BE49" s="163">
        <v>0</v>
      </c>
      <c r="BF49" s="164">
        <v>0</v>
      </c>
      <c r="BG49" s="164">
        <v>0</v>
      </c>
      <c r="BH49" s="164">
        <v>0</v>
      </c>
      <c r="BI49" s="164">
        <v>0</v>
      </c>
      <c r="BJ49" s="164">
        <v>0</v>
      </c>
      <c r="BK49" s="164">
        <v>0</v>
      </c>
      <c r="BL49" s="164">
        <v>0</v>
      </c>
      <c r="BM49" s="181">
        <v>75133</v>
      </c>
      <c r="BN49" s="223">
        <v>1721</v>
      </c>
      <c r="BO49" s="223">
        <v>1559</v>
      </c>
      <c r="BP49" s="211"/>
      <c r="BQ49" s="200">
        <v>1518</v>
      </c>
      <c r="BR49" s="200">
        <v>1403</v>
      </c>
    </row>
    <row r="50" spans="1:70">
      <c r="A50" s="131" t="s">
        <v>124</v>
      </c>
      <c r="B50" s="131" t="s">
        <v>73</v>
      </c>
      <c r="C50" s="179">
        <v>607904</v>
      </c>
      <c r="D50" s="179">
        <v>614603</v>
      </c>
      <c r="E50" s="209">
        <v>517</v>
      </c>
      <c r="F50" s="209">
        <v>11752</v>
      </c>
      <c r="G50" s="209">
        <v>0</v>
      </c>
      <c r="H50" s="209">
        <v>326</v>
      </c>
      <c r="I50" s="209">
        <v>0</v>
      </c>
      <c r="J50" s="209">
        <v>209</v>
      </c>
      <c r="K50" s="209">
        <v>0</v>
      </c>
      <c r="L50" s="134">
        <v>209</v>
      </c>
      <c r="M50" s="134">
        <v>12804</v>
      </c>
      <c r="N50" s="167">
        <v>380953</v>
      </c>
      <c r="O50" s="134">
        <v>8618</v>
      </c>
      <c r="P50" s="222">
        <v>8185</v>
      </c>
      <c r="Q50" s="222">
        <v>433</v>
      </c>
      <c r="R50" s="134">
        <v>559</v>
      </c>
      <c r="S50" s="134">
        <v>7184</v>
      </c>
      <c r="T50" s="134">
        <v>0</v>
      </c>
      <c r="U50" s="134">
        <v>442</v>
      </c>
      <c r="V50" s="134">
        <v>433</v>
      </c>
      <c r="W50" s="134">
        <v>0</v>
      </c>
      <c r="X50" s="134">
        <v>0</v>
      </c>
      <c r="Y50" s="134">
        <v>0</v>
      </c>
      <c r="Z50" s="134">
        <v>0</v>
      </c>
      <c r="AA50" s="134">
        <v>0</v>
      </c>
      <c r="AB50" s="220">
        <v>7953</v>
      </c>
      <c r="AC50" s="134">
        <v>517</v>
      </c>
      <c r="AD50" s="134">
        <v>6736</v>
      </c>
      <c r="AE50" s="134">
        <v>0</v>
      </c>
      <c r="AF50" s="134">
        <v>278</v>
      </c>
      <c r="AG50" s="134">
        <v>422</v>
      </c>
      <c r="AH50" s="134">
        <v>0</v>
      </c>
      <c r="AI50" s="134">
        <v>0</v>
      </c>
      <c r="AJ50" s="134">
        <v>0</v>
      </c>
      <c r="AK50" s="134">
        <v>0</v>
      </c>
      <c r="AL50" s="134">
        <v>0</v>
      </c>
      <c r="AM50" s="151">
        <v>25724.97</v>
      </c>
      <c r="AN50" s="151">
        <v>0</v>
      </c>
      <c r="AO50" s="151">
        <v>0</v>
      </c>
      <c r="AP50" s="151">
        <v>0</v>
      </c>
      <c r="AQ50" s="151">
        <v>0</v>
      </c>
      <c r="AR50" s="151">
        <v>0</v>
      </c>
      <c r="AS50" s="169">
        <v>552</v>
      </c>
      <c r="AT50" s="169">
        <v>0</v>
      </c>
      <c r="AU50" s="163">
        <v>24</v>
      </c>
      <c r="AV50" s="210">
        <v>0</v>
      </c>
      <c r="AW50" s="210">
        <v>24</v>
      </c>
      <c r="AX50" s="163">
        <v>0</v>
      </c>
      <c r="AY50" s="163">
        <v>0</v>
      </c>
      <c r="AZ50" s="163">
        <v>0</v>
      </c>
      <c r="BA50" s="163">
        <v>0</v>
      </c>
      <c r="BB50" s="163">
        <v>20</v>
      </c>
      <c r="BC50" s="163">
        <v>0</v>
      </c>
      <c r="BD50" s="163">
        <v>4</v>
      </c>
      <c r="BE50" s="163">
        <v>24</v>
      </c>
      <c r="BF50" s="164">
        <v>0</v>
      </c>
      <c r="BG50" s="164">
        <v>0</v>
      </c>
      <c r="BH50" s="164">
        <v>0</v>
      </c>
      <c r="BI50" s="164">
        <v>0</v>
      </c>
      <c r="BJ50" s="164">
        <v>20</v>
      </c>
      <c r="BK50" s="164">
        <v>0</v>
      </c>
      <c r="BL50" s="164">
        <v>4</v>
      </c>
      <c r="BM50" s="181">
        <v>381505</v>
      </c>
      <c r="BN50" s="223">
        <v>8642</v>
      </c>
      <c r="BO50" s="223">
        <v>7977</v>
      </c>
      <c r="BP50" s="211"/>
      <c r="BQ50" s="200">
        <v>7184</v>
      </c>
      <c r="BR50" s="200">
        <v>6736</v>
      </c>
    </row>
    <row r="51" spans="1:70">
      <c r="A51" s="131" t="s">
        <v>125</v>
      </c>
      <c r="B51" s="131" t="s">
        <v>69</v>
      </c>
      <c r="C51" s="179">
        <v>195641</v>
      </c>
      <c r="D51" s="179">
        <v>210331</v>
      </c>
      <c r="E51" s="209">
        <v>1</v>
      </c>
      <c r="F51" s="209">
        <v>3583</v>
      </c>
      <c r="G51" s="209">
        <v>0</v>
      </c>
      <c r="H51" s="209">
        <v>275</v>
      </c>
      <c r="I51" s="209">
        <v>431</v>
      </c>
      <c r="J51" s="209">
        <v>223</v>
      </c>
      <c r="K51" s="209">
        <v>0</v>
      </c>
      <c r="L51" s="134">
        <v>654</v>
      </c>
      <c r="M51" s="134">
        <v>4513</v>
      </c>
      <c r="N51" s="167">
        <v>210320</v>
      </c>
      <c r="O51" s="134">
        <v>4598</v>
      </c>
      <c r="P51" s="222">
        <v>3923</v>
      </c>
      <c r="Q51" s="222">
        <v>675</v>
      </c>
      <c r="R51" s="134">
        <v>0</v>
      </c>
      <c r="S51" s="134">
        <v>3637</v>
      </c>
      <c r="T51" s="134">
        <v>0</v>
      </c>
      <c r="U51" s="134">
        <v>286</v>
      </c>
      <c r="V51" s="134">
        <v>233</v>
      </c>
      <c r="W51" s="134">
        <v>431</v>
      </c>
      <c r="X51" s="134">
        <v>0</v>
      </c>
      <c r="Y51" s="134">
        <v>11</v>
      </c>
      <c r="Z51" s="134">
        <v>0</v>
      </c>
      <c r="AA51" s="134">
        <v>0</v>
      </c>
      <c r="AB51" s="220">
        <v>4295</v>
      </c>
      <c r="AC51" s="134">
        <v>0</v>
      </c>
      <c r="AD51" s="134">
        <v>3361</v>
      </c>
      <c r="AE51" s="134">
        <v>0</v>
      </c>
      <c r="AF51" s="134">
        <v>273</v>
      </c>
      <c r="AG51" s="134">
        <v>233</v>
      </c>
      <c r="AH51" s="134">
        <v>428</v>
      </c>
      <c r="AI51" s="134">
        <v>0</v>
      </c>
      <c r="AJ51" s="134">
        <v>11</v>
      </c>
      <c r="AK51" s="134">
        <v>0</v>
      </c>
      <c r="AL51" s="134">
        <v>0</v>
      </c>
      <c r="AM51" s="151">
        <v>5673.28</v>
      </c>
      <c r="AN51" s="151">
        <v>5850</v>
      </c>
      <c r="AO51" s="151">
        <v>0</v>
      </c>
      <c r="AP51" s="151">
        <v>0</v>
      </c>
      <c r="AQ51" s="151">
        <v>0</v>
      </c>
      <c r="AR51" s="151">
        <v>5850</v>
      </c>
      <c r="AS51" s="169">
        <v>0</v>
      </c>
      <c r="AT51" s="169">
        <v>0</v>
      </c>
      <c r="AU51" s="163">
        <v>0</v>
      </c>
      <c r="AV51" s="210">
        <v>0</v>
      </c>
      <c r="AW51" s="210">
        <v>0</v>
      </c>
      <c r="AX51" s="163">
        <v>0</v>
      </c>
      <c r="AY51" s="163">
        <v>0</v>
      </c>
      <c r="AZ51" s="163">
        <v>0</v>
      </c>
      <c r="BA51" s="163">
        <v>0</v>
      </c>
      <c r="BB51" s="163">
        <v>0</v>
      </c>
      <c r="BC51" s="163">
        <v>0</v>
      </c>
      <c r="BD51" s="163">
        <v>0</v>
      </c>
      <c r="BE51" s="163">
        <v>0</v>
      </c>
      <c r="BF51" s="164">
        <v>0</v>
      </c>
      <c r="BG51" s="164">
        <v>0</v>
      </c>
      <c r="BH51" s="164">
        <v>0</v>
      </c>
      <c r="BI51" s="164">
        <v>0</v>
      </c>
      <c r="BJ51" s="164">
        <v>0</v>
      </c>
      <c r="BK51" s="164">
        <v>0</v>
      </c>
      <c r="BL51" s="164">
        <v>0</v>
      </c>
      <c r="BM51" s="181">
        <v>216170</v>
      </c>
      <c r="BN51" s="223">
        <v>4598</v>
      </c>
      <c r="BO51" s="223">
        <v>4295</v>
      </c>
      <c r="BP51" s="211"/>
      <c r="BQ51" s="200">
        <v>3637</v>
      </c>
      <c r="BR51" s="200">
        <v>3361</v>
      </c>
    </row>
    <row r="52" spans="1:70">
      <c r="A52" s="131" t="s">
        <v>126</v>
      </c>
      <c r="B52" s="131" t="s">
        <v>82</v>
      </c>
      <c r="C52" s="179">
        <v>43333</v>
      </c>
      <c r="D52" s="179">
        <v>20833</v>
      </c>
      <c r="E52" s="209">
        <v>153</v>
      </c>
      <c r="F52" s="209">
        <v>383</v>
      </c>
      <c r="G52" s="209">
        <v>0</v>
      </c>
      <c r="H52" s="209">
        <v>0</v>
      </c>
      <c r="I52" s="209">
        <v>0</v>
      </c>
      <c r="J52" s="209">
        <v>0</v>
      </c>
      <c r="K52" s="209">
        <v>0</v>
      </c>
      <c r="L52" s="134">
        <v>0</v>
      </c>
      <c r="M52" s="134">
        <v>536</v>
      </c>
      <c r="N52" s="167">
        <v>19181</v>
      </c>
      <c r="O52" s="134">
        <v>478</v>
      </c>
      <c r="P52" s="222">
        <v>478</v>
      </c>
      <c r="Q52" s="222">
        <v>0</v>
      </c>
      <c r="R52" s="134">
        <v>121</v>
      </c>
      <c r="S52" s="134">
        <v>357</v>
      </c>
      <c r="T52" s="134">
        <v>0</v>
      </c>
      <c r="U52" s="134">
        <v>0</v>
      </c>
      <c r="V52" s="134">
        <v>0</v>
      </c>
      <c r="W52" s="134">
        <v>0</v>
      </c>
      <c r="X52" s="134">
        <v>0</v>
      </c>
      <c r="Y52" s="134">
        <v>0</v>
      </c>
      <c r="Z52" s="134">
        <v>0</v>
      </c>
      <c r="AA52" s="134">
        <v>0</v>
      </c>
      <c r="AB52" s="220">
        <v>453</v>
      </c>
      <c r="AC52" s="134">
        <v>118</v>
      </c>
      <c r="AD52" s="134">
        <v>335</v>
      </c>
      <c r="AE52" s="134">
        <v>0</v>
      </c>
      <c r="AF52" s="134">
        <v>0</v>
      </c>
      <c r="AG52" s="134">
        <v>0</v>
      </c>
      <c r="AH52" s="134">
        <v>0</v>
      </c>
      <c r="AI52" s="134">
        <v>0</v>
      </c>
      <c r="AJ52" s="134">
        <v>0</v>
      </c>
      <c r="AK52" s="134">
        <v>0</v>
      </c>
      <c r="AL52" s="134">
        <v>0</v>
      </c>
      <c r="AM52" s="151">
        <v>2183.48</v>
      </c>
      <c r="AN52" s="151">
        <v>0</v>
      </c>
      <c r="AO52" s="151">
        <v>0</v>
      </c>
      <c r="AP52" s="151">
        <v>0</v>
      </c>
      <c r="AQ52" s="151">
        <v>0</v>
      </c>
      <c r="AR52" s="151">
        <v>0</v>
      </c>
      <c r="AS52" s="169">
        <v>0</v>
      </c>
      <c r="AT52" s="169">
        <v>0</v>
      </c>
      <c r="AU52" s="163">
        <v>0</v>
      </c>
      <c r="AV52" s="210">
        <v>0</v>
      </c>
      <c r="AW52" s="210">
        <v>0</v>
      </c>
      <c r="AX52" s="163">
        <v>0</v>
      </c>
      <c r="AY52" s="163">
        <v>0</v>
      </c>
      <c r="AZ52" s="163">
        <v>0</v>
      </c>
      <c r="BA52" s="163">
        <v>0</v>
      </c>
      <c r="BB52" s="163">
        <v>0</v>
      </c>
      <c r="BC52" s="163">
        <v>0</v>
      </c>
      <c r="BD52" s="163">
        <v>0</v>
      </c>
      <c r="BE52" s="163">
        <v>0</v>
      </c>
      <c r="BF52" s="164">
        <v>0</v>
      </c>
      <c r="BG52" s="164">
        <v>0</v>
      </c>
      <c r="BH52" s="164">
        <v>0</v>
      </c>
      <c r="BI52" s="164">
        <v>0</v>
      </c>
      <c r="BJ52" s="164">
        <v>0</v>
      </c>
      <c r="BK52" s="164">
        <v>0</v>
      </c>
      <c r="BL52" s="164">
        <v>0</v>
      </c>
      <c r="BM52" s="181">
        <v>19181</v>
      </c>
      <c r="BN52" s="223">
        <v>478</v>
      </c>
      <c r="BO52" s="223">
        <v>453</v>
      </c>
      <c r="BP52" s="211"/>
      <c r="BQ52" s="200">
        <v>357</v>
      </c>
      <c r="BR52" s="200">
        <v>335</v>
      </c>
    </row>
    <row r="53" spans="1:70">
      <c r="A53" s="131" t="s">
        <v>127</v>
      </c>
      <c r="B53" s="131" t="s">
        <v>69</v>
      </c>
      <c r="C53" s="179">
        <v>320180</v>
      </c>
      <c r="D53" s="179">
        <v>320137</v>
      </c>
      <c r="E53" s="209">
        <v>1391</v>
      </c>
      <c r="F53" s="209">
        <v>5179</v>
      </c>
      <c r="G53" s="209">
        <v>0</v>
      </c>
      <c r="H53" s="209">
        <v>195</v>
      </c>
      <c r="I53" s="209">
        <v>1042</v>
      </c>
      <c r="J53" s="209">
        <v>290</v>
      </c>
      <c r="K53" s="209">
        <v>0</v>
      </c>
      <c r="L53" s="134">
        <v>1332</v>
      </c>
      <c r="M53" s="134">
        <v>8097</v>
      </c>
      <c r="N53" s="167">
        <v>296887</v>
      </c>
      <c r="O53" s="134">
        <v>10048</v>
      </c>
      <c r="P53" s="222">
        <v>6548</v>
      </c>
      <c r="Q53" s="222">
        <v>3500</v>
      </c>
      <c r="R53" s="134">
        <v>1507</v>
      </c>
      <c r="S53" s="134">
        <v>4743</v>
      </c>
      <c r="T53" s="134">
        <v>90</v>
      </c>
      <c r="U53" s="134">
        <v>208</v>
      </c>
      <c r="V53" s="134">
        <v>852</v>
      </c>
      <c r="W53" s="134">
        <v>2648</v>
      </c>
      <c r="X53" s="134">
        <v>0</v>
      </c>
      <c r="Y53" s="134">
        <v>0</v>
      </c>
      <c r="Z53" s="134">
        <v>0</v>
      </c>
      <c r="AA53" s="134">
        <v>0</v>
      </c>
      <c r="AB53" s="220">
        <v>9464</v>
      </c>
      <c r="AC53" s="134">
        <v>1400</v>
      </c>
      <c r="AD53" s="134">
        <v>4377</v>
      </c>
      <c r="AE53" s="134">
        <v>85</v>
      </c>
      <c r="AF53" s="134">
        <v>195</v>
      </c>
      <c r="AG53" s="134">
        <v>823</v>
      </c>
      <c r="AH53" s="134">
        <v>2584</v>
      </c>
      <c r="AI53" s="134">
        <v>0</v>
      </c>
      <c r="AJ53" s="134">
        <v>0</v>
      </c>
      <c r="AK53" s="134">
        <v>0</v>
      </c>
      <c r="AL53" s="134">
        <v>0</v>
      </c>
      <c r="AM53" s="151">
        <v>8839.25</v>
      </c>
      <c r="AN53" s="151">
        <v>0</v>
      </c>
      <c r="AO53" s="151">
        <v>1011.02</v>
      </c>
      <c r="AP53" s="151">
        <v>0</v>
      </c>
      <c r="AQ53" s="151">
        <v>1011.02</v>
      </c>
      <c r="AR53" s="151">
        <v>1011.02</v>
      </c>
      <c r="AS53" s="169">
        <v>0</v>
      </c>
      <c r="AT53" s="169">
        <v>0</v>
      </c>
      <c r="AU53" s="163">
        <v>0</v>
      </c>
      <c r="AV53" s="210">
        <v>0</v>
      </c>
      <c r="AW53" s="210">
        <v>0</v>
      </c>
      <c r="AX53" s="163">
        <v>0</v>
      </c>
      <c r="AY53" s="163">
        <v>0</v>
      </c>
      <c r="AZ53" s="163">
        <v>0</v>
      </c>
      <c r="BA53" s="163">
        <v>0</v>
      </c>
      <c r="BB53" s="163">
        <v>0</v>
      </c>
      <c r="BC53" s="163">
        <v>0</v>
      </c>
      <c r="BD53" s="163">
        <v>0</v>
      </c>
      <c r="BE53" s="163">
        <v>0</v>
      </c>
      <c r="BF53" s="164">
        <v>0</v>
      </c>
      <c r="BG53" s="164">
        <v>0</v>
      </c>
      <c r="BH53" s="164">
        <v>0</v>
      </c>
      <c r="BI53" s="164">
        <v>0</v>
      </c>
      <c r="BJ53" s="164">
        <v>0</v>
      </c>
      <c r="BK53" s="164">
        <v>0</v>
      </c>
      <c r="BL53" s="164">
        <v>0</v>
      </c>
      <c r="BM53" s="181">
        <v>297898.02</v>
      </c>
      <c r="BN53" s="223">
        <v>10048</v>
      </c>
      <c r="BO53" s="223">
        <v>9464</v>
      </c>
      <c r="BP53" s="211"/>
      <c r="BQ53" s="200">
        <v>4833</v>
      </c>
      <c r="BR53" s="200">
        <v>4462</v>
      </c>
    </row>
    <row r="54" spans="1:70">
      <c r="A54" s="131" t="s">
        <v>128</v>
      </c>
      <c r="B54" s="131" t="s">
        <v>82</v>
      </c>
      <c r="C54" s="179">
        <v>833331</v>
      </c>
      <c r="D54" s="179">
        <v>591033</v>
      </c>
      <c r="E54" s="209">
        <v>913</v>
      </c>
      <c r="F54" s="209">
        <v>10292</v>
      </c>
      <c r="G54" s="209">
        <v>422</v>
      </c>
      <c r="H54" s="209">
        <v>78</v>
      </c>
      <c r="I54" s="209">
        <v>593</v>
      </c>
      <c r="J54" s="209">
        <v>1032</v>
      </c>
      <c r="K54" s="209">
        <v>1</v>
      </c>
      <c r="L54" s="134">
        <v>1626</v>
      </c>
      <c r="M54" s="134">
        <v>13331</v>
      </c>
      <c r="N54" s="167">
        <v>519215</v>
      </c>
      <c r="O54" s="134">
        <v>12748</v>
      </c>
      <c r="P54" s="222">
        <v>10275</v>
      </c>
      <c r="Q54" s="222">
        <v>2473</v>
      </c>
      <c r="R54" s="134">
        <v>913</v>
      </c>
      <c r="S54" s="134">
        <v>8856</v>
      </c>
      <c r="T54" s="134">
        <v>424</v>
      </c>
      <c r="U54" s="134">
        <v>82</v>
      </c>
      <c r="V54" s="134">
        <v>1105</v>
      </c>
      <c r="W54" s="134">
        <v>1368</v>
      </c>
      <c r="X54" s="134">
        <v>0</v>
      </c>
      <c r="Y54" s="134">
        <v>0</v>
      </c>
      <c r="Z54" s="134">
        <v>0</v>
      </c>
      <c r="AA54" s="134">
        <v>0</v>
      </c>
      <c r="AB54" s="220">
        <v>12197</v>
      </c>
      <c r="AC54" s="134">
        <v>896</v>
      </c>
      <c r="AD54" s="134">
        <v>8469</v>
      </c>
      <c r="AE54" s="134">
        <v>400</v>
      </c>
      <c r="AF54" s="134">
        <v>78</v>
      </c>
      <c r="AG54" s="134">
        <v>1045</v>
      </c>
      <c r="AH54" s="134">
        <v>1309</v>
      </c>
      <c r="AI54" s="134">
        <v>0</v>
      </c>
      <c r="AJ54" s="134">
        <v>0</v>
      </c>
      <c r="AK54" s="134">
        <v>0</v>
      </c>
      <c r="AL54" s="134">
        <v>0</v>
      </c>
      <c r="AM54" s="151">
        <v>35379.24</v>
      </c>
      <c r="AN54" s="151">
        <v>2084.25</v>
      </c>
      <c r="AO54" s="151">
        <v>0</v>
      </c>
      <c r="AP54" s="151">
        <v>0</v>
      </c>
      <c r="AQ54" s="151">
        <v>0</v>
      </c>
      <c r="AR54" s="151">
        <v>2084.25</v>
      </c>
      <c r="AS54" s="169">
        <v>0</v>
      </c>
      <c r="AT54" s="169">
        <v>0</v>
      </c>
      <c r="AU54" s="163">
        <v>0</v>
      </c>
      <c r="AV54" s="210">
        <v>0</v>
      </c>
      <c r="AW54" s="210">
        <v>0</v>
      </c>
      <c r="AX54" s="163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4">
        <v>0</v>
      </c>
      <c r="BG54" s="164">
        <v>0</v>
      </c>
      <c r="BH54" s="164">
        <v>0</v>
      </c>
      <c r="BI54" s="164">
        <v>0</v>
      </c>
      <c r="BJ54" s="164">
        <v>0</v>
      </c>
      <c r="BK54" s="164">
        <v>0</v>
      </c>
      <c r="BL54" s="164">
        <v>0</v>
      </c>
      <c r="BM54" s="181">
        <v>521299.25</v>
      </c>
      <c r="BN54" s="223">
        <v>12748</v>
      </c>
      <c r="BO54" s="223">
        <v>12197</v>
      </c>
      <c r="BP54" s="211"/>
      <c r="BQ54" s="200">
        <v>9280</v>
      </c>
      <c r="BR54" s="200">
        <v>8869</v>
      </c>
    </row>
    <row r="55" spans="1:70">
      <c r="A55" s="131" t="s">
        <v>129</v>
      </c>
      <c r="B55" s="131" t="s">
        <v>77</v>
      </c>
      <c r="C55" s="179">
        <v>840273</v>
      </c>
      <c r="D55" s="179">
        <v>850015</v>
      </c>
      <c r="E55" s="209">
        <v>2539</v>
      </c>
      <c r="F55" s="209">
        <v>4495</v>
      </c>
      <c r="G55" s="209">
        <v>9466</v>
      </c>
      <c r="H55" s="209">
        <v>928</v>
      </c>
      <c r="I55" s="209">
        <v>1718</v>
      </c>
      <c r="J55" s="209">
        <v>1052</v>
      </c>
      <c r="K55" s="209">
        <v>238</v>
      </c>
      <c r="L55" s="134">
        <v>3008</v>
      </c>
      <c r="M55" s="134">
        <v>20436</v>
      </c>
      <c r="N55" s="167">
        <v>828950</v>
      </c>
      <c r="O55" s="134">
        <v>19390</v>
      </c>
      <c r="P55" s="222">
        <v>16820</v>
      </c>
      <c r="Q55" s="222">
        <v>2570</v>
      </c>
      <c r="R55" s="134">
        <v>1904</v>
      </c>
      <c r="S55" s="134">
        <v>4495</v>
      </c>
      <c r="T55" s="134">
        <v>9524</v>
      </c>
      <c r="U55" s="134">
        <v>897</v>
      </c>
      <c r="V55" s="134">
        <v>1050</v>
      </c>
      <c r="W55" s="134">
        <v>1282</v>
      </c>
      <c r="X55" s="134">
        <v>238</v>
      </c>
      <c r="Y55" s="134">
        <v>0</v>
      </c>
      <c r="Z55" s="134">
        <v>0</v>
      </c>
      <c r="AA55" s="134">
        <v>0</v>
      </c>
      <c r="AB55" s="220">
        <v>18835</v>
      </c>
      <c r="AC55" s="134">
        <v>1869</v>
      </c>
      <c r="AD55" s="134">
        <v>4247</v>
      </c>
      <c r="AE55" s="134">
        <v>9320</v>
      </c>
      <c r="AF55" s="134">
        <v>850</v>
      </c>
      <c r="AG55" s="134">
        <v>1032</v>
      </c>
      <c r="AH55" s="134">
        <v>1282</v>
      </c>
      <c r="AI55" s="134">
        <v>235</v>
      </c>
      <c r="AJ55" s="134">
        <v>0</v>
      </c>
      <c r="AK55" s="134">
        <v>0</v>
      </c>
      <c r="AL55" s="134">
        <v>0</v>
      </c>
      <c r="AM55" s="151">
        <v>30423.699999999997</v>
      </c>
      <c r="AN55" s="151">
        <v>1980</v>
      </c>
      <c r="AO55" s="151">
        <v>2100</v>
      </c>
      <c r="AP55" s="151">
        <v>0</v>
      </c>
      <c r="AQ55" s="151">
        <v>2100</v>
      </c>
      <c r="AR55" s="151">
        <v>4080</v>
      </c>
      <c r="AS55" s="169">
        <v>0</v>
      </c>
      <c r="AT55" s="169">
        <v>0</v>
      </c>
      <c r="AU55" s="163">
        <v>0</v>
      </c>
      <c r="AV55" s="210">
        <v>0</v>
      </c>
      <c r="AW55" s="210">
        <v>0</v>
      </c>
      <c r="AX55" s="163">
        <v>0</v>
      </c>
      <c r="AY55" s="163">
        <v>0</v>
      </c>
      <c r="AZ55" s="163">
        <v>0</v>
      </c>
      <c r="BA55" s="163">
        <v>0</v>
      </c>
      <c r="BB55" s="163">
        <v>0</v>
      </c>
      <c r="BC55" s="163">
        <v>0</v>
      </c>
      <c r="BD55" s="163">
        <v>0</v>
      </c>
      <c r="BE55" s="163">
        <v>0</v>
      </c>
      <c r="BF55" s="164">
        <v>0</v>
      </c>
      <c r="BG55" s="164">
        <v>0</v>
      </c>
      <c r="BH55" s="164">
        <v>0</v>
      </c>
      <c r="BI55" s="164">
        <v>0</v>
      </c>
      <c r="BJ55" s="164">
        <v>0</v>
      </c>
      <c r="BK55" s="164">
        <v>0</v>
      </c>
      <c r="BL55" s="164">
        <v>0</v>
      </c>
      <c r="BM55" s="181">
        <v>833030</v>
      </c>
      <c r="BN55" s="223">
        <v>19390</v>
      </c>
      <c r="BO55" s="223">
        <v>18835</v>
      </c>
      <c r="BP55" s="211"/>
      <c r="BQ55" s="200">
        <v>14019</v>
      </c>
      <c r="BR55" s="200">
        <v>13567</v>
      </c>
    </row>
    <row r="56" spans="1:70">
      <c r="A56" s="131" t="s">
        <v>130</v>
      </c>
      <c r="B56" s="131" t="s">
        <v>69</v>
      </c>
      <c r="C56" s="179">
        <v>545454</v>
      </c>
      <c r="D56" s="179">
        <v>545446</v>
      </c>
      <c r="E56" s="209">
        <v>1270</v>
      </c>
      <c r="F56" s="209">
        <v>8819</v>
      </c>
      <c r="G56" s="209">
        <v>0</v>
      </c>
      <c r="H56" s="209">
        <v>671</v>
      </c>
      <c r="I56" s="209">
        <v>696</v>
      </c>
      <c r="J56" s="209">
        <v>1562</v>
      </c>
      <c r="K56" s="209">
        <v>0</v>
      </c>
      <c r="L56" s="134">
        <v>2258</v>
      </c>
      <c r="M56" s="134">
        <v>13018</v>
      </c>
      <c r="N56" s="167">
        <v>503463</v>
      </c>
      <c r="O56" s="134">
        <v>12685</v>
      </c>
      <c r="P56" s="222">
        <v>10116</v>
      </c>
      <c r="Q56" s="222">
        <v>2569</v>
      </c>
      <c r="R56" s="134">
        <v>1235</v>
      </c>
      <c r="S56" s="134">
        <v>8392</v>
      </c>
      <c r="T56" s="134">
        <v>0</v>
      </c>
      <c r="U56" s="134">
        <v>489</v>
      </c>
      <c r="V56" s="134">
        <v>1562</v>
      </c>
      <c r="W56" s="134">
        <v>1007</v>
      </c>
      <c r="X56" s="134">
        <v>0</v>
      </c>
      <c r="Y56" s="134">
        <v>0</v>
      </c>
      <c r="Z56" s="134">
        <v>0</v>
      </c>
      <c r="AA56" s="134">
        <v>0</v>
      </c>
      <c r="AB56" s="220">
        <v>12109</v>
      </c>
      <c r="AC56" s="134">
        <v>1092</v>
      </c>
      <c r="AD56" s="134">
        <v>7990</v>
      </c>
      <c r="AE56" s="134">
        <v>0</v>
      </c>
      <c r="AF56" s="134">
        <v>463</v>
      </c>
      <c r="AG56" s="134">
        <v>1561</v>
      </c>
      <c r="AH56" s="134">
        <v>1003</v>
      </c>
      <c r="AI56" s="134">
        <v>0</v>
      </c>
      <c r="AJ56" s="134">
        <v>0</v>
      </c>
      <c r="AK56" s="134">
        <v>0</v>
      </c>
      <c r="AL56" s="134">
        <v>0</v>
      </c>
      <c r="AM56" s="151">
        <v>16362.759999999998</v>
      </c>
      <c r="AN56" s="151">
        <v>2515</v>
      </c>
      <c r="AO56" s="151">
        <v>0</v>
      </c>
      <c r="AP56" s="151">
        <v>0</v>
      </c>
      <c r="AQ56" s="151">
        <v>0</v>
      </c>
      <c r="AR56" s="151">
        <v>2515</v>
      </c>
      <c r="AS56" s="169">
        <v>0</v>
      </c>
      <c r="AT56" s="169">
        <v>0</v>
      </c>
      <c r="AU56" s="163">
        <v>0</v>
      </c>
      <c r="AV56" s="210">
        <v>0</v>
      </c>
      <c r="AW56" s="210">
        <v>0</v>
      </c>
      <c r="AX56" s="163">
        <v>0</v>
      </c>
      <c r="AY56" s="163">
        <v>0</v>
      </c>
      <c r="AZ56" s="163">
        <v>0</v>
      </c>
      <c r="BA56" s="163">
        <v>0</v>
      </c>
      <c r="BB56" s="163">
        <v>0</v>
      </c>
      <c r="BC56" s="163">
        <v>0</v>
      </c>
      <c r="BD56" s="163">
        <v>0</v>
      </c>
      <c r="BE56" s="163">
        <v>0</v>
      </c>
      <c r="BF56" s="164">
        <v>0</v>
      </c>
      <c r="BG56" s="164">
        <v>0</v>
      </c>
      <c r="BH56" s="164">
        <v>0</v>
      </c>
      <c r="BI56" s="164">
        <v>0</v>
      </c>
      <c r="BJ56" s="164">
        <v>0</v>
      </c>
      <c r="BK56" s="164">
        <v>0</v>
      </c>
      <c r="BL56" s="164">
        <v>0</v>
      </c>
      <c r="BM56" s="181">
        <v>505978</v>
      </c>
      <c r="BN56" s="223">
        <v>12685</v>
      </c>
      <c r="BO56" s="223">
        <v>12109</v>
      </c>
      <c r="BP56" s="211"/>
      <c r="BQ56" s="200">
        <v>8392</v>
      </c>
      <c r="BR56" s="200">
        <v>7990</v>
      </c>
    </row>
    <row r="57" spans="1:70">
      <c r="A57" s="131" t="s">
        <v>131</v>
      </c>
      <c r="B57" s="131" t="s">
        <v>100</v>
      </c>
      <c r="C57" s="179">
        <v>202700</v>
      </c>
      <c r="D57" s="179">
        <v>150000</v>
      </c>
      <c r="E57" s="209">
        <v>0</v>
      </c>
      <c r="F57" s="209">
        <v>3000</v>
      </c>
      <c r="G57" s="209">
        <v>0</v>
      </c>
      <c r="H57" s="209">
        <v>0</v>
      </c>
      <c r="I57" s="209">
        <v>0</v>
      </c>
      <c r="J57" s="209">
        <v>0</v>
      </c>
      <c r="K57" s="209">
        <v>0</v>
      </c>
      <c r="L57" s="134">
        <v>0</v>
      </c>
      <c r="M57" s="134">
        <v>3000</v>
      </c>
      <c r="N57" s="167">
        <v>106250</v>
      </c>
      <c r="O57" s="134">
        <v>2125</v>
      </c>
      <c r="P57" s="222">
        <v>2125</v>
      </c>
      <c r="Q57" s="222">
        <v>0</v>
      </c>
      <c r="R57" s="134">
        <v>0</v>
      </c>
      <c r="S57" s="134">
        <v>2125</v>
      </c>
      <c r="T57" s="134">
        <v>0</v>
      </c>
      <c r="U57" s="134">
        <v>0</v>
      </c>
      <c r="V57" s="134">
        <v>0</v>
      </c>
      <c r="W57" s="134">
        <v>0</v>
      </c>
      <c r="X57" s="134">
        <v>0</v>
      </c>
      <c r="Y57" s="134">
        <v>0</v>
      </c>
      <c r="Z57" s="134">
        <v>0</v>
      </c>
      <c r="AA57" s="134">
        <v>0</v>
      </c>
      <c r="AB57" s="220">
        <v>1713</v>
      </c>
      <c r="AC57" s="134">
        <v>0</v>
      </c>
      <c r="AD57" s="134">
        <v>1713</v>
      </c>
      <c r="AE57" s="134">
        <v>0</v>
      </c>
      <c r="AF57" s="134">
        <v>0</v>
      </c>
      <c r="AG57" s="134">
        <v>0</v>
      </c>
      <c r="AH57" s="134">
        <v>0</v>
      </c>
      <c r="AI57" s="134">
        <v>0</v>
      </c>
      <c r="AJ57" s="134">
        <v>0</v>
      </c>
      <c r="AK57" s="134">
        <v>0</v>
      </c>
      <c r="AL57" s="134">
        <v>0</v>
      </c>
      <c r="AM57" s="151">
        <v>7966.7999999999993</v>
      </c>
      <c r="AN57" s="151">
        <v>0</v>
      </c>
      <c r="AO57" s="151">
        <v>0</v>
      </c>
      <c r="AP57" s="151">
        <v>0</v>
      </c>
      <c r="AQ57" s="151">
        <v>0</v>
      </c>
      <c r="AR57" s="151">
        <v>0</v>
      </c>
      <c r="AS57" s="169">
        <v>0</v>
      </c>
      <c r="AT57" s="169">
        <v>0</v>
      </c>
      <c r="AU57" s="163">
        <v>0</v>
      </c>
      <c r="AV57" s="210">
        <v>0</v>
      </c>
      <c r="AW57" s="210">
        <v>0</v>
      </c>
      <c r="AX57" s="163">
        <v>0</v>
      </c>
      <c r="AY57" s="163">
        <v>0</v>
      </c>
      <c r="AZ57" s="163">
        <v>0</v>
      </c>
      <c r="BA57" s="163">
        <v>0</v>
      </c>
      <c r="BB57" s="163">
        <v>0</v>
      </c>
      <c r="BC57" s="163">
        <v>0</v>
      </c>
      <c r="BD57" s="163">
        <v>0</v>
      </c>
      <c r="BE57" s="163">
        <v>0</v>
      </c>
      <c r="BF57" s="164">
        <v>0</v>
      </c>
      <c r="BG57" s="164">
        <v>0</v>
      </c>
      <c r="BH57" s="164">
        <v>0</v>
      </c>
      <c r="BI57" s="164">
        <v>0</v>
      </c>
      <c r="BJ57" s="164">
        <v>0</v>
      </c>
      <c r="BK57" s="164">
        <v>0</v>
      </c>
      <c r="BL57" s="164">
        <v>0</v>
      </c>
      <c r="BM57" s="181">
        <v>106250</v>
      </c>
      <c r="BN57" s="223">
        <v>2125</v>
      </c>
      <c r="BO57" s="223">
        <v>1713</v>
      </c>
      <c r="BP57" s="211"/>
      <c r="BQ57" s="200">
        <v>2125</v>
      </c>
      <c r="BR57" s="200">
        <v>1713</v>
      </c>
    </row>
    <row r="58" spans="1:70">
      <c r="A58" s="131" t="s">
        <v>132</v>
      </c>
      <c r="B58" s="131" t="s">
        <v>100</v>
      </c>
      <c r="C58" s="179">
        <v>335350</v>
      </c>
      <c r="D58" s="179">
        <v>194022</v>
      </c>
      <c r="E58" s="209">
        <v>12</v>
      </c>
      <c r="F58" s="209">
        <v>3625</v>
      </c>
      <c r="G58" s="209">
        <v>0</v>
      </c>
      <c r="H58" s="209">
        <v>224</v>
      </c>
      <c r="I58" s="209">
        <v>0</v>
      </c>
      <c r="J58" s="209">
        <v>60</v>
      </c>
      <c r="K58" s="209">
        <v>0</v>
      </c>
      <c r="L58" s="134">
        <v>60</v>
      </c>
      <c r="M58" s="134">
        <v>3921</v>
      </c>
      <c r="N58" s="167">
        <v>184330</v>
      </c>
      <c r="O58" s="134">
        <v>3710</v>
      </c>
      <c r="P58" s="222">
        <v>3683</v>
      </c>
      <c r="Q58" s="222">
        <v>27</v>
      </c>
      <c r="R58" s="134">
        <v>12</v>
      </c>
      <c r="S58" s="134">
        <v>3447</v>
      </c>
      <c r="T58" s="134">
        <v>0</v>
      </c>
      <c r="U58" s="134">
        <v>224</v>
      </c>
      <c r="V58" s="134">
        <v>27</v>
      </c>
      <c r="W58" s="134">
        <v>0</v>
      </c>
      <c r="X58" s="134">
        <v>0</v>
      </c>
      <c r="Y58" s="134">
        <v>0</v>
      </c>
      <c r="Z58" s="134">
        <v>0</v>
      </c>
      <c r="AA58" s="134">
        <v>0</v>
      </c>
      <c r="AB58" s="220">
        <v>3463</v>
      </c>
      <c r="AC58" s="134">
        <v>12</v>
      </c>
      <c r="AD58" s="134">
        <v>3225</v>
      </c>
      <c r="AE58" s="134">
        <v>0</v>
      </c>
      <c r="AF58" s="134">
        <v>199</v>
      </c>
      <c r="AG58" s="134">
        <v>27</v>
      </c>
      <c r="AH58" s="134">
        <v>0</v>
      </c>
      <c r="AI58" s="134">
        <v>0</v>
      </c>
      <c r="AJ58" s="134">
        <v>0</v>
      </c>
      <c r="AK58" s="134">
        <v>0</v>
      </c>
      <c r="AL58" s="134">
        <v>0</v>
      </c>
      <c r="AM58" s="151">
        <v>14104.1</v>
      </c>
      <c r="AN58" s="151">
        <v>0</v>
      </c>
      <c r="AO58" s="151">
        <v>0</v>
      </c>
      <c r="AP58" s="151">
        <v>0</v>
      </c>
      <c r="AQ58" s="151">
        <v>0</v>
      </c>
      <c r="AR58" s="151">
        <v>0</v>
      </c>
      <c r="AS58" s="169">
        <v>0</v>
      </c>
      <c r="AT58" s="169">
        <v>0</v>
      </c>
      <c r="AU58" s="163">
        <v>0</v>
      </c>
      <c r="AV58" s="210">
        <v>0</v>
      </c>
      <c r="AW58" s="210">
        <v>0</v>
      </c>
      <c r="AX58" s="163">
        <v>0</v>
      </c>
      <c r="AY58" s="163">
        <v>0</v>
      </c>
      <c r="AZ58" s="163">
        <v>0</v>
      </c>
      <c r="BA58" s="163">
        <v>0</v>
      </c>
      <c r="BB58" s="163">
        <v>0</v>
      </c>
      <c r="BC58" s="163">
        <v>0</v>
      </c>
      <c r="BD58" s="163">
        <v>0</v>
      </c>
      <c r="BE58" s="163">
        <v>0</v>
      </c>
      <c r="BF58" s="164">
        <v>0</v>
      </c>
      <c r="BG58" s="164">
        <v>0</v>
      </c>
      <c r="BH58" s="164">
        <v>0</v>
      </c>
      <c r="BI58" s="164">
        <v>0</v>
      </c>
      <c r="BJ58" s="164">
        <v>0</v>
      </c>
      <c r="BK58" s="164">
        <v>0</v>
      </c>
      <c r="BL58" s="164">
        <v>0</v>
      </c>
      <c r="BM58" s="181">
        <v>184330</v>
      </c>
      <c r="BN58" s="223">
        <v>3710</v>
      </c>
      <c r="BO58" s="223">
        <v>3463</v>
      </c>
      <c r="BP58" s="211"/>
      <c r="BQ58" s="200">
        <v>3447</v>
      </c>
      <c r="BR58" s="200">
        <v>3225</v>
      </c>
    </row>
    <row r="59" spans="1:70">
      <c r="A59" s="131" t="s">
        <v>133</v>
      </c>
      <c r="B59" s="131" t="s">
        <v>100</v>
      </c>
      <c r="C59" s="179">
        <v>364364</v>
      </c>
      <c r="D59" s="179">
        <v>364364</v>
      </c>
      <c r="E59" s="209">
        <v>0</v>
      </c>
      <c r="F59" s="209">
        <v>0</v>
      </c>
      <c r="G59" s="209">
        <v>6873</v>
      </c>
      <c r="H59" s="209">
        <v>125</v>
      </c>
      <c r="I59" s="209">
        <v>388</v>
      </c>
      <c r="J59" s="209">
        <v>150</v>
      </c>
      <c r="K59" s="209">
        <v>0</v>
      </c>
      <c r="L59" s="134">
        <v>538</v>
      </c>
      <c r="M59" s="134">
        <v>7536</v>
      </c>
      <c r="N59" s="167">
        <v>296578</v>
      </c>
      <c r="O59" s="134">
        <v>6867</v>
      </c>
      <c r="P59" s="222">
        <v>6363</v>
      </c>
      <c r="Q59" s="222">
        <v>504</v>
      </c>
      <c r="R59" s="134">
        <v>570</v>
      </c>
      <c r="S59" s="134">
        <v>0</v>
      </c>
      <c r="T59" s="134">
        <v>5690</v>
      </c>
      <c r="U59" s="134">
        <v>103</v>
      </c>
      <c r="V59" s="134">
        <v>153</v>
      </c>
      <c r="W59" s="134">
        <v>351</v>
      </c>
      <c r="X59" s="134">
        <v>0</v>
      </c>
      <c r="Y59" s="134">
        <v>0</v>
      </c>
      <c r="Z59" s="134">
        <v>0</v>
      </c>
      <c r="AA59" s="134">
        <v>0</v>
      </c>
      <c r="AB59" s="220">
        <v>6168</v>
      </c>
      <c r="AC59" s="134">
        <v>503</v>
      </c>
      <c r="AD59" s="134">
        <v>0</v>
      </c>
      <c r="AE59" s="134">
        <v>5116</v>
      </c>
      <c r="AF59" s="134">
        <v>86</v>
      </c>
      <c r="AG59" s="134">
        <v>125</v>
      </c>
      <c r="AH59" s="134">
        <v>338</v>
      </c>
      <c r="AI59" s="134">
        <v>0</v>
      </c>
      <c r="AJ59" s="134">
        <v>0</v>
      </c>
      <c r="AK59" s="134">
        <v>0</v>
      </c>
      <c r="AL59" s="134">
        <v>0</v>
      </c>
      <c r="AM59" s="151">
        <v>21393.67</v>
      </c>
      <c r="AN59" s="151">
        <v>0</v>
      </c>
      <c r="AO59" s="151">
        <v>1226.17</v>
      </c>
      <c r="AP59" s="151">
        <v>0</v>
      </c>
      <c r="AQ59" s="151">
        <v>1226.17</v>
      </c>
      <c r="AR59" s="151">
        <v>1226.17</v>
      </c>
      <c r="AS59" s="169">
        <v>0</v>
      </c>
      <c r="AT59" s="169">
        <v>0</v>
      </c>
      <c r="AU59" s="163">
        <v>0</v>
      </c>
      <c r="AV59" s="210">
        <v>0</v>
      </c>
      <c r="AW59" s="210">
        <v>0</v>
      </c>
      <c r="AX59" s="163">
        <v>0</v>
      </c>
      <c r="AY59" s="163">
        <v>0</v>
      </c>
      <c r="AZ59" s="163">
        <v>0</v>
      </c>
      <c r="BA59" s="163">
        <v>0</v>
      </c>
      <c r="BB59" s="163">
        <v>0</v>
      </c>
      <c r="BC59" s="163">
        <v>0</v>
      </c>
      <c r="BD59" s="163">
        <v>0</v>
      </c>
      <c r="BE59" s="163">
        <v>0</v>
      </c>
      <c r="BF59" s="164">
        <v>0</v>
      </c>
      <c r="BG59" s="164">
        <v>0</v>
      </c>
      <c r="BH59" s="164">
        <v>0</v>
      </c>
      <c r="BI59" s="164">
        <v>0</v>
      </c>
      <c r="BJ59" s="164">
        <v>0</v>
      </c>
      <c r="BK59" s="164">
        <v>0</v>
      </c>
      <c r="BL59" s="164">
        <v>0</v>
      </c>
      <c r="BM59" s="181">
        <v>297804.17</v>
      </c>
      <c r="BN59" s="223">
        <v>6867</v>
      </c>
      <c r="BO59" s="223">
        <v>6168</v>
      </c>
      <c r="BP59" s="211"/>
      <c r="BQ59" s="200">
        <v>5690</v>
      </c>
      <c r="BR59" s="200">
        <v>5116</v>
      </c>
    </row>
    <row r="60" spans="1:70">
      <c r="A60" s="131" t="s">
        <v>134</v>
      </c>
      <c r="B60" s="131" t="s">
        <v>77</v>
      </c>
      <c r="C60" s="179">
        <v>800204</v>
      </c>
      <c r="D60" s="179">
        <v>800196</v>
      </c>
      <c r="E60" s="209">
        <v>0</v>
      </c>
      <c r="F60" s="209">
        <v>13708</v>
      </c>
      <c r="G60" s="209">
        <v>0</v>
      </c>
      <c r="H60" s="209">
        <v>1208</v>
      </c>
      <c r="I60" s="209">
        <v>657</v>
      </c>
      <c r="J60" s="209">
        <v>1500</v>
      </c>
      <c r="K60" s="209">
        <v>0</v>
      </c>
      <c r="L60" s="134">
        <v>2157</v>
      </c>
      <c r="M60" s="134">
        <v>17073</v>
      </c>
      <c r="N60" s="167">
        <v>641262</v>
      </c>
      <c r="O60" s="134">
        <v>13971</v>
      </c>
      <c r="P60" s="222">
        <v>11799</v>
      </c>
      <c r="Q60" s="222">
        <v>2172</v>
      </c>
      <c r="R60" s="134">
        <v>0</v>
      </c>
      <c r="S60" s="134">
        <v>11001</v>
      </c>
      <c r="T60" s="134">
        <v>0</v>
      </c>
      <c r="U60" s="134">
        <v>798</v>
      </c>
      <c r="V60" s="134">
        <v>1502</v>
      </c>
      <c r="W60" s="134">
        <v>670</v>
      </c>
      <c r="X60" s="134">
        <v>0</v>
      </c>
      <c r="Y60" s="134">
        <v>0</v>
      </c>
      <c r="Z60" s="134">
        <v>0</v>
      </c>
      <c r="AA60" s="134">
        <v>0</v>
      </c>
      <c r="AB60" s="220">
        <v>11976</v>
      </c>
      <c r="AC60" s="134">
        <v>0</v>
      </c>
      <c r="AD60" s="134">
        <v>9414</v>
      </c>
      <c r="AE60" s="134">
        <v>0</v>
      </c>
      <c r="AF60" s="134">
        <v>673</v>
      </c>
      <c r="AG60" s="134">
        <v>1257</v>
      </c>
      <c r="AH60" s="134">
        <v>632</v>
      </c>
      <c r="AI60" s="134">
        <v>0</v>
      </c>
      <c r="AJ60" s="134">
        <v>0</v>
      </c>
      <c r="AK60" s="134">
        <v>0</v>
      </c>
      <c r="AL60" s="134">
        <v>0</v>
      </c>
      <c r="AM60" s="151">
        <v>26937.489999999998</v>
      </c>
      <c r="AN60" s="151">
        <v>9682.6</v>
      </c>
      <c r="AO60" s="151">
        <v>3081.08</v>
      </c>
      <c r="AP60" s="151">
        <v>0</v>
      </c>
      <c r="AQ60" s="151">
        <v>3081.08</v>
      </c>
      <c r="AR60" s="151">
        <v>12763.68</v>
      </c>
      <c r="AS60" s="169">
        <v>0</v>
      </c>
      <c r="AT60" s="169">
        <v>850</v>
      </c>
      <c r="AU60" s="163">
        <v>17</v>
      </c>
      <c r="AV60" s="210">
        <v>17</v>
      </c>
      <c r="AW60" s="210">
        <v>0</v>
      </c>
      <c r="AX60" s="163">
        <v>0</v>
      </c>
      <c r="AY60" s="163">
        <v>17</v>
      </c>
      <c r="AZ60" s="163">
        <v>0</v>
      </c>
      <c r="BA60" s="163">
        <v>0</v>
      </c>
      <c r="BB60" s="163">
        <v>0</v>
      </c>
      <c r="BC60" s="163">
        <v>0</v>
      </c>
      <c r="BD60" s="163">
        <v>0</v>
      </c>
      <c r="BE60" s="163">
        <v>17</v>
      </c>
      <c r="BF60" s="164">
        <v>0</v>
      </c>
      <c r="BG60" s="164">
        <v>17</v>
      </c>
      <c r="BH60" s="164">
        <v>0</v>
      </c>
      <c r="BI60" s="164">
        <v>0</v>
      </c>
      <c r="BJ60" s="164">
        <v>0</v>
      </c>
      <c r="BK60" s="164">
        <v>0</v>
      </c>
      <c r="BL60" s="164">
        <v>0</v>
      </c>
      <c r="BM60" s="181">
        <v>654875.67999999993</v>
      </c>
      <c r="BN60" s="223">
        <v>13988</v>
      </c>
      <c r="BO60" s="223">
        <v>11993</v>
      </c>
      <c r="BP60" s="211"/>
      <c r="BQ60" s="200">
        <v>11018</v>
      </c>
      <c r="BR60" s="200">
        <v>9431</v>
      </c>
    </row>
    <row r="61" spans="1:70">
      <c r="A61" s="131" t="s">
        <v>135</v>
      </c>
      <c r="B61" s="131" t="s">
        <v>73</v>
      </c>
      <c r="C61" s="179">
        <v>118460</v>
      </c>
      <c r="D61" s="179">
        <v>36808</v>
      </c>
      <c r="E61" s="209">
        <v>240</v>
      </c>
      <c r="F61" s="209">
        <v>479</v>
      </c>
      <c r="G61" s="209">
        <v>45</v>
      </c>
      <c r="H61" s="209">
        <v>0</v>
      </c>
      <c r="I61" s="209">
        <v>0</v>
      </c>
      <c r="J61" s="209">
        <v>332</v>
      </c>
      <c r="K61" s="209">
        <v>0</v>
      </c>
      <c r="L61" s="134">
        <v>332</v>
      </c>
      <c r="M61" s="134">
        <v>1096</v>
      </c>
      <c r="N61" s="167">
        <v>30373</v>
      </c>
      <c r="O61" s="134">
        <v>871</v>
      </c>
      <c r="P61" s="222">
        <v>620</v>
      </c>
      <c r="Q61" s="222">
        <v>251</v>
      </c>
      <c r="R61" s="134">
        <v>153</v>
      </c>
      <c r="S61" s="134">
        <v>423</v>
      </c>
      <c r="T61" s="134">
        <v>44</v>
      </c>
      <c r="U61" s="134">
        <v>0</v>
      </c>
      <c r="V61" s="134">
        <v>251</v>
      </c>
      <c r="W61" s="134">
        <v>0</v>
      </c>
      <c r="X61" s="134">
        <v>0</v>
      </c>
      <c r="Y61" s="134">
        <v>0</v>
      </c>
      <c r="Z61" s="134">
        <v>0</v>
      </c>
      <c r="AA61" s="134">
        <v>0</v>
      </c>
      <c r="AB61" s="220">
        <v>754</v>
      </c>
      <c r="AC61" s="134">
        <v>119</v>
      </c>
      <c r="AD61" s="134">
        <v>365</v>
      </c>
      <c r="AE61" s="134">
        <v>43</v>
      </c>
      <c r="AF61" s="134">
        <v>0</v>
      </c>
      <c r="AG61" s="134">
        <v>227</v>
      </c>
      <c r="AH61" s="134">
        <v>0</v>
      </c>
      <c r="AI61" s="134">
        <v>0</v>
      </c>
      <c r="AJ61" s="134">
        <v>0</v>
      </c>
      <c r="AK61" s="134">
        <v>0</v>
      </c>
      <c r="AL61" s="134">
        <v>0</v>
      </c>
      <c r="AM61" s="151">
        <v>5218.9799999999996</v>
      </c>
      <c r="AN61" s="151">
        <v>0</v>
      </c>
      <c r="AO61" s="151">
        <v>0</v>
      </c>
      <c r="AP61" s="151">
        <v>0</v>
      </c>
      <c r="AQ61" s="151">
        <v>0</v>
      </c>
      <c r="AR61" s="151">
        <v>0</v>
      </c>
      <c r="AS61" s="169">
        <v>0</v>
      </c>
      <c r="AT61" s="169">
        <v>0</v>
      </c>
      <c r="AU61" s="163">
        <v>0</v>
      </c>
      <c r="AV61" s="210">
        <v>0</v>
      </c>
      <c r="AW61" s="210">
        <v>0</v>
      </c>
      <c r="AX61" s="163">
        <v>0</v>
      </c>
      <c r="AY61" s="163">
        <v>0</v>
      </c>
      <c r="AZ61" s="163">
        <v>0</v>
      </c>
      <c r="BA61" s="163">
        <v>0</v>
      </c>
      <c r="BB61" s="163">
        <v>0</v>
      </c>
      <c r="BC61" s="163">
        <v>0</v>
      </c>
      <c r="BD61" s="163">
        <v>0</v>
      </c>
      <c r="BE61" s="163">
        <v>0</v>
      </c>
      <c r="BF61" s="164">
        <v>0</v>
      </c>
      <c r="BG61" s="164">
        <v>0</v>
      </c>
      <c r="BH61" s="164">
        <v>0</v>
      </c>
      <c r="BI61" s="164">
        <v>0</v>
      </c>
      <c r="BJ61" s="164">
        <v>0</v>
      </c>
      <c r="BK61" s="164">
        <v>0</v>
      </c>
      <c r="BL61" s="164">
        <v>0</v>
      </c>
      <c r="BM61" s="181">
        <v>30373</v>
      </c>
      <c r="BN61" s="223">
        <v>871</v>
      </c>
      <c r="BO61" s="223">
        <v>754</v>
      </c>
      <c r="BP61" s="211"/>
      <c r="BQ61" s="200">
        <v>467</v>
      </c>
      <c r="BR61" s="200">
        <v>408</v>
      </c>
    </row>
    <row r="62" spans="1:70">
      <c r="A62" s="131" t="s">
        <v>136</v>
      </c>
      <c r="B62" s="131" t="s">
        <v>77</v>
      </c>
      <c r="C62" s="179">
        <v>359250</v>
      </c>
      <c r="D62" s="179">
        <v>242050</v>
      </c>
      <c r="E62" s="209">
        <v>0</v>
      </c>
      <c r="F62" s="209">
        <v>4211</v>
      </c>
      <c r="G62" s="209">
        <v>0</v>
      </c>
      <c r="H62" s="209">
        <v>50</v>
      </c>
      <c r="I62" s="209">
        <v>518</v>
      </c>
      <c r="J62" s="209">
        <v>604</v>
      </c>
      <c r="K62" s="209">
        <v>0</v>
      </c>
      <c r="L62" s="134">
        <v>1122</v>
      </c>
      <c r="M62" s="134">
        <v>5383</v>
      </c>
      <c r="N62" s="167">
        <v>200548</v>
      </c>
      <c r="O62" s="134">
        <v>4561</v>
      </c>
      <c r="P62" s="222">
        <v>3724</v>
      </c>
      <c r="Q62" s="222">
        <v>837</v>
      </c>
      <c r="R62" s="134">
        <v>120</v>
      </c>
      <c r="S62" s="134">
        <v>3580</v>
      </c>
      <c r="T62" s="134">
        <v>0</v>
      </c>
      <c r="U62" s="134">
        <v>24</v>
      </c>
      <c r="V62" s="134">
        <v>306</v>
      </c>
      <c r="W62" s="134">
        <v>531</v>
      </c>
      <c r="X62" s="134">
        <v>0</v>
      </c>
      <c r="Y62" s="134">
        <v>0</v>
      </c>
      <c r="Z62" s="134">
        <v>0</v>
      </c>
      <c r="AA62" s="134">
        <v>0</v>
      </c>
      <c r="AB62" s="220">
        <v>4194</v>
      </c>
      <c r="AC62" s="134">
        <v>115</v>
      </c>
      <c r="AD62" s="134">
        <v>3276</v>
      </c>
      <c r="AE62" s="134">
        <v>0</v>
      </c>
      <c r="AF62" s="134">
        <v>19</v>
      </c>
      <c r="AG62" s="134">
        <v>289</v>
      </c>
      <c r="AH62" s="134">
        <v>495</v>
      </c>
      <c r="AI62" s="134">
        <v>0</v>
      </c>
      <c r="AJ62" s="134">
        <v>0</v>
      </c>
      <c r="AK62" s="134">
        <v>0</v>
      </c>
      <c r="AL62" s="134">
        <v>0</v>
      </c>
      <c r="AM62" s="151">
        <v>11714.41</v>
      </c>
      <c r="AN62" s="151">
        <v>0</v>
      </c>
      <c r="AO62" s="151">
        <v>1339.88</v>
      </c>
      <c r="AP62" s="151">
        <v>0</v>
      </c>
      <c r="AQ62" s="151">
        <v>1339.88</v>
      </c>
      <c r="AR62" s="151">
        <v>1339.88</v>
      </c>
      <c r="AS62" s="169">
        <v>0</v>
      </c>
      <c r="AT62" s="169">
        <v>0</v>
      </c>
      <c r="AU62" s="163">
        <v>0</v>
      </c>
      <c r="AV62" s="210">
        <v>0</v>
      </c>
      <c r="AW62" s="210">
        <v>0</v>
      </c>
      <c r="AX62" s="163">
        <v>0</v>
      </c>
      <c r="AY62" s="163">
        <v>0</v>
      </c>
      <c r="AZ62" s="163">
        <v>0</v>
      </c>
      <c r="BA62" s="163">
        <v>0</v>
      </c>
      <c r="BB62" s="163">
        <v>0</v>
      </c>
      <c r="BC62" s="163">
        <v>0</v>
      </c>
      <c r="BD62" s="163">
        <v>0</v>
      </c>
      <c r="BE62" s="163">
        <v>0</v>
      </c>
      <c r="BF62" s="164">
        <v>0</v>
      </c>
      <c r="BG62" s="164">
        <v>0</v>
      </c>
      <c r="BH62" s="164">
        <v>0</v>
      </c>
      <c r="BI62" s="164">
        <v>0</v>
      </c>
      <c r="BJ62" s="164">
        <v>0</v>
      </c>
      <c r="BK62" s="164">
        <v>0</v>
      </c>
      <c r="BL62" s="164">
        <v>0</v>
      </c>
      <c r="BM62" s="181">
        <v>201887.88</v>
      </c>
      <c r="BN62" s="223">
        <v>4561</v>
      </c>
      <c r="BO62" s="223">
        <v>4194</v>
      </c>
      <c r="BP62" s="211"/>
      <c r="BQ62" s="200">
        <v>3580</v>
      </c>
      <c r="BR62" s="200">
        <v>3276</v>
      </c>
    </row>
    <row r="63" spans="1:70">
      <c r="A63" s="131" t="s">
        <v>137</v>
      </c>
      <c r="B63" s="131" t="s">
        <v>82</v>
      </c>
      <c r="C63" s="179">
        <v>118500</v>
      </c>
      <c r="D63" s="179">
        <v>8600</v>
      </c>
      <c r="E63" s="209">
        <v>100</v>
      </c>
      <c r="F63" s="209">
        <v>150</v>
      </c>
      <c r="G63" s="209">
        <v>0</v>
      </c>
      <c r="H63" s="209">
        <v>0</v>
      </c>
      <c r="I63" s="209">
        <v>0</v>
      </c>
      <c r="J63" s="209">
        <v>0</v>
      </c>
      <c r="K63" s="209">
        <v>0</v>
      </c>
      <c r="L63" s="134">
        <v>0</v>
      </c>
      <c r="M63" s="134">
        <v>250</v>
      </c>
      <c r="N63" s="167">
        <v>3664</v>
      </c>
      <c r="O63" s="134">
        <v>92</v>
      </c>
      <c r="P63" s="222">
        <v>92</v>
      </c>
      <c r="Q63" s="222">
        <v>0</v>
      </c>
      <c r="R63" s="134">
        <v>24</v>
      </c>
      <c r="S63" s="134">
        <v>68</v>
      </c>
      <c r="T63" s="134">
        <v>0</v>
      </c>
      <c r="U63" s="134">
        <v>0</v>
      </c>
      <c r="V63" s="134">
        <v>0</v>
      </c>
      <c r="W63" s="134">
        <v>0</v>
      </c>
      <c r="X63" s="134">
        <v>0</v>
      </c>
      <c r="Y63" s="134">
        <v>0</v>
      </c>
      <c r="Z63" s="134">
        <v>0</v>
      </c>
      <c r="AA63" s="134">
        <v>0</v>
      </c>
      <c r="AB63" s="220">
        <v>85</v>
      </c>
      <c r="AC63" s="134">
        <v>22</v>
      </c>
      <c r="AD63" s="134">
        <v>63</v>
      </c>
      <c r="AE63" s="134">
        <v>0</v>
      </c>
      <c r="AF63" s="134">
        <v>0</v>
      </c>
      <c r="AG63" s="134">
        <v>0</v>
      </c>
      <c r="AH63" s="134">
        <v>0</v>
      </c>
      <c r="AI63" s="134">
        <v>0</v>
      </c>
      <c r="AJ63" s="134">
        <v>0</v>
      </c>
      <c r="AK63" s="134">
        <v>0</v>
      </c>
      <c r="AL63" s="134">
        <v>0</v>
      </c>
      <c r="AM63" s="151">
        <v>5921.66</v>
      </c>
      <c r="AN63" s="151">
        <v>0</v>
      </c>
      <c r="AO63" s="151">
        <v>0</v>
      </c>
      <c r="AP63" s="151">
        <v>0</v>
      </c>
      <c r="AQ63" s="151">
        <v>0</v>
      </c>
      <c r="AR63" s="151">
        <v>0</v>
      </c>
      <c r="AS63" s="169">
        <v>0</v>
      </c>
      <c r="AT63" s="169">
        <v>0</v>
      </c>
      <c r="AU63" s="163">
        <v>0</v>
      </c>
      <c r="AV63" s="210">
        <v>0</v>
      </c>
      <c r="AW63" s="210">
        <v>0</v>
      </c>
      <c r="AX63" s="163">
        <v>0</v>
      </c>
      <c r="AY63" s="163">
        <v>0</v>
      </c>
      <c r="AZ63" s="163">
        <v>0</v>
      </c>
      <c r="BA63" s="163">
        <v>0</v>
      </c>
      <c r="BB63" s="163">
        <v>0</v>
      </c>
      <c r="BC63" s="163">
        <v>0</v>
      </c>
      <c r="BD63" s="163">
        <v>0</v>
      </c>
      <c r="BE63" s="163">
        <v>0</v>
      </c>
      <c r="BF63" s="164">
        <v>0</v>
      </c>
      <c r="BG63" s="164">
        <v>0</v>
      </c>
      <c r="BH63" s="164">
        <v>0</v>
      </c>
      <c r="BI63" s="164">
        <v>0</v>
      </c>
      <c r="BJ63" s="164">
        <v>0</v>
      </c>
      <c r="BK63" s="164">
        <v>0</v>
      </c>
      <c r="BL63" s="164">
        <v>0</v>
      </c>
      <c r="BM63" s="181">
        <v>3664</v>
      </c>
      <c r="BN63" s="223">
        <v>92</v>
      </c>
      <c r="BO63" s="223">
        <v>85</v>
      </c>
      <c r="BP63" s="211"/>
      <c r="BQ63" s="200">
        <v>68</v>
      </c>
      <c r="BR63" s="200">
        <v>63</v>
      </c>
    </row>
    <row r="64" spans="1:70">
      <c r="A64" s="131" t="s">
        <v>138</v>
      </c>
      <c r="B64" s="131" t="s">
        <v>98</v>
      </c>
      <c r="C64" s="179">
        <v>83424</v>
      </c>
      <c r="D64" s="179">
        <v>48974</v>
      </c>
      <c r="E64" s="209">
        <v>0</v>
      </c>
      <c r="F64" s="209">
        <v>955</v>
      </c>
      <c r="G64" s="209">
        <v>0</v>
      </c>
      <c r="H64" s="209">
        <v>0</v>
      </c>
      <c r="I64" s="209">
        <v>0</v>
      </c>
      <c r="J64" s="209">
        <v>51</v>
      </c>
      <c r="K64" s="209">
        <v>0</v>
      </c>
      <c r="L64" s="134">
        <v>51</v>
      </c>
      <c r="M64" s="134">
        <v>1006</v>
      </c>
      <c r="N64" s="167">
        <v>44096</v>
      </c>
      <c r="O64" s="134">
        <v>897</v>
      </c>
      <c r="P64" s="222">
        <v>868</v>
      </c>
      <c r="Q64" s="222">
        <v>29</v>
      </c>
      <c r="R64" s="134">
        <v>0</v>
      </c>
      <c r="S64" s="134">
        <v>868</v>
      </c>
      <c r="T64" s="134">
        <v>0</v>
      </c>
      <c r="U64" s="134">
        <v>0</v>
      </c>
      <c r="V64" s="134">
        <v>29</v>
      </c>
      <c r="W64" s="134">
        <v>0</v>
      </c>
      <c r="X64" s="134">
        <v>0</v>
      </c>
      <c r="Y64" s="134">
        <v>0</v>
      </c>
      <c r="Z64" s="134">
        <v>0</v>
      </c>
      <c r="AA64" s="134">
        <v>0</v>
      </c>
      <c r="AB64" s="220">
        <v>851</v>
      </c>
      <c r="AC64" s="134">
        <v>0</v>
      </c>
      <c r="AD64" s="134">
        <v>822</v>
      </c>
      <c r="AE64" s="134">
        <v>0</v>
      </c>
      <c r="AF64" s="134">
        <v>0</v>
      </c>
      <c r="AG64" s="134">
        <v>29</v>
      </c>
      <c r="AH64" s="134">
        <v>0</v>
      </c>
      <c r="AI64" s="134">
        <v>0</v>
      </c>
      <c r="AJ64" s="134">
        <v>0</v>
      </c>
      <c r="AK64" s="134">
        <v>0</v>
      </c>
      <c r="AL64" s="134">
        <v>0</v>
      </c>
      <c r="AM64" s="151">
        <v>3231.9900000000002</v>
      </c>
      <c r="AN64" s="151">
        <v>0</v>
      </c>
      <c r="AO64" s="151">
        <v>0</v>
      </c>
      <c r="AP64" s="151">
        <v>0</v>
      </c>
      <c r="AQ64" s="151">
        <v>0</v>
      </c>
      <c r="AR64" s="151">
        <v>0</v>
      </c>
      <c r="AS64" s="169">
        <v>0</v>
      </c>
      <c r="AT64" s="169">
        <v>0</v>
      </c>
      <c r="AU64" s="163">
        <v>0</v>
      </c>
      <c r="AV64" s="210">
        <v>0</v>
      </c>
      <c r="AW64" s="210">
        <v>0</v>
      </c>
      <c r="AX64" s="163">
        <v>0</v>
      </c>
      <c r="AY64" s="163">
        <v>0</v>
      </c>
      <c r="AZ64" s="163">
        <v>0</v>
      </c>
      <c r="BA64" s="163">
        <v>0</v>
      </c>
      <c r="BB64" s="163">
        <v>0</v>
      </c>
      <c r="BC64" s="163">
        <v>0</v>
      </c>
      <c r="BD64" s="163">
        <v>0</v>
      </c>
      <c r="BE64" s="163">
        <v>0</v>
      </c>
      <c r="BF64" s="164">
        <v>0</v>
      </c>
      <c r="BG64" s="164">
        <v>0</v>
      </c>
      <c r="BH64" s="164">
        <v>0</v>
      </c>
      <c r="BI64" s="164">
        <v>0</v>
      </c>
      <c r="BJ64" s="164">
        <v>0</v>
      </c>
      <c r="BK64" s="164">
        <v>0</v>
      </c>
      <c r="BL64" s="164">
        <v>0</v>
      </c>
      <c r="BM64" s="181">
        <v>44096</v>
      </c>
      <c r="BN64" s="223">
        <v>897</v>
      </c>
      <c r="BO64" s="223">
        <v>851</v>
      </c>
      <c r="BP64" s="211"/>
      <c r="BQ64" s="200">
        <v>868</v>
      </c>
      <c r="BR64" s="200">
        <v>822</v>
      </c>
    </row>
    <row r="65" spans="1:70">
      <c r="A65" s="131" t="s">
        <v>139</v>
      </c>
      <c r="B65" s="131" t="s">
        <v>82</v>
      </c>
      <c r="C65" s="179">
        <v>177080</v>
      </c>
      <c r="D65" s="179">
        <v>140930</v>
      </c>
      <c r="E65" s="209">
        <v>88</v>
      </c>
      <c r="F65" s="209">
        <v>0</v>
      </c>
      <c r="G65" s="209">
        <v>2556</v>
      </c>
      <c r="H65" s="209">
        <v>17</v>
      </c>
      <c r="I65" s="209">
        <v>146</v>
      </c>
      <c r="J65" s="209">
        <v>286</v>
      </c>
      <c r="K65" s="209">
        <v>20</v>
      </c>
      <c r="L65" s="134">
        <v>452</v>
      </c>
      <c r="M65" s="134">
        <v>3113</v>
      </c>
      <c r="N65" s="167">
        <v>132252</v>
      </c>
      <c r="O65" s="134">
        <v>3256</v>
      </c>
      <c r="P65" s="222">
        <v>2583</v>
      </c>
      <c r="Q65" s="222">
        <v>673</v>
      </c>
      <c r="R65" s="134">
        <v>183</v>
      </c>
      <c r="S65" s="134">
        <v>0</v>
      </c>
      <c r="T65" s="134">
        <v>2383</v>
      </c>
      <c r="U65" s="134">
        <v>17</v>
      </c>
      <c r="V65" s="134">
        <v>508</v>
      </c>
      <c r="W65" s="134">
        <v>145</v>
      </c>
      <c r="X65" s="134">
        <v>20</v>
      </c>
      <c r="Y65" s="134">
        <v>0</v>
      </c>
      <c r="Z65" s="134">
        <v>0</v>
      </c>
      <c r="AA65" s="134">
        <v>0</v>
      </c>
      <c r="AB65" s="220">
        <v>3140</v>
      </c>
      <c r="AC65" s="134">
        <v>183</v>
      </c>
      <c r="AD65" s="134">
        <v>0</v>
      </c>
      <c r="AE65" s="134">
        <v>2277</v>
      </c>
      <c r="AF65" s="134">
        <v>17</v>
      </c>
      <c r="AG65" s="134">
        <v>499</v>
      </c>
      <c r="AH65" s="134">
        <v>144</v>
      </c>
      <c r="AI65" s="134">
        <v>20</v>
      </c>
      <c r="AJ65" s="134">
        <v>0</v>
      </c>
      <c r="AK65" s="134">
        <v>0</v>
      </c>
      <c r="AL65" s="134">
        <v>0</v>
      </c>
      <c r="AM65" s="151">
        <v>6460.84</v>
      </c>
      <c r="AN65" s="151">
        <v>4800</v>
      </c>
      <c r="AO65" s="151">
        <v>0</v>
      </c>
      <c r="AP65" s="151">
        <v>0</v>
      </c>
      <c r="AQ65" s="151">
        <v>0</v>
      </c>
      <c r="AR65" s="151">
        <v>4800</v>
      </c>
      <c r="AS65" s="169">
        <v>0</v>
      </c>
      <c r="AT65" s="169">
        <v>0</v>
      </c>
      <c r="AU65" s="163">
        <v>0</v>
      </c>
      <c r="AV65" s="210">
        <v>0</v>
      </c>
      <c r="AW65" s="210">
        <v>0</v>
      </c>
      <c r="AX65" s="163">
        <v>0</v>
      </c>
      <c r="AY65" s="163">
        <v>0</v>
      </c>
      <c r="AZ65" s="163">
        <v>0</v>
      </c>
      <c r="BA65" s="163">
        <v>0</v>
      </c>
      <c r="BB65" s="163">
        <v>0</v>
      </c>
      <c r="BC65" s="163">
        <v>0</v>
      </c>
      <c r="BD65" s="163">
        <v>0</v>
      </c>
      <c r="BE65" s="163">
        <v>0</v>
      </c>
      <c r="BF65" s="164">
        <v>0</v>
      </c>
      <c r="BG65" s="164">
        <v>0</v>
      </c>
      <c r="BH65" s="164">
        <v>0</v>
      </c>
      <c r="BI65" s="164">
        <v>0</v>
      </c>
      <c r="BJ65" s="164">
        <v>0</v>
      </c>
      <c r="BK65" s="164">
        <v>0</v>
      </c>
      <c r="BL65" s="164">
        <v>0</v>
      </c>
      <c r="BM65" s="181">
        <v>137052</v>
      </c>
      <c r="BN65" s="223">
        <v>3256</v>
      </c>
      <c r="BO65" s="223">
        <v>3140</v>
      </c>
      <c r="BP65" s="211"/>
      <c r="BQ65" s="200">
        <v>2383</v>
      </c>
      <c r="BR65" s="200">
        <v>2277</v>
      </c>
    </row>
    <row r="66" spans="1:70">
      <c r="A66" s="131" t="s">
        <v>140</v>
      </c>
      <c r="B66" s="131" t="s">
        <v>98</v>
      </c>
      <c r="C66" s="179">
        <v>153146</v>
      </c>
      <c r="D66" s="179">
        <v>101098</v>
      </c>
      <c r="E66" s="209">
        <v>958</v>
      </c>
      <c r="F66" s="209">
        <v>1459</v>
      </c>
      <c r="G66" s="209">
        <v>141</v>
      </c>
      <c r="H66" s="209">
        <v>30</v>
      </c>
      <c r="I66" s="209">
        <v>195</v>
      </c>
      <c r="J66" s="209">
        <v>150</v>
      </c>
      <c r="K66" s="209">
        <v>0</v>
      </c>
      <c r="L66" s="134">
        <v>345</v>
      </c>
      <c r="M66" s="134">
        <v>2933</v>
      </c>
      <c r="N66" s="167">
        <v>50475</v>
      </c>
      <c r="O66" s="134">
        <v>1797</v>
      </c>
      <c r="P66" s="222">
        <v>1570</v>
      </c>
      <c r="Q66" s="222">
        <v>227</v>
      </c>
      <c r="R66" s="134">
        <v>875</v>
      </c>
      <c r="S66" s="134">
        <v>554</v>
      </c>
      <c r="T66" s="134">
        <v>141</v>
      </c>
      <c r="U66" s="134">
        <v>0</v>
      </c>
      <c r="V66" s="134">
        <v>64</v>
      </c>
      <c r="W66" s="134">
        <v>163</v>
      </c>
      <c r="X66" s="134">
        <v>0</v>
      </c>
      <c r="Y66" s="134">
        <v>0</v>
      </c>
      <c r="Z66" s="134">
        <v>0</v>
      </c>
      <c r="AA66" s="134">
        <v>0</v>
      </c>
      <c r="AB66" s="220">
        <v>1633</v>
      </c>
      <c r="AC66" s="134">
        <v>787</v>
      </c>
      <c r="AD66" s="134">
        <v>495</v>
      </c>
      <c r="AE66" s="134">
        <v>139</v>
      </c>
      <c r="AF66" s="134">
        <v>0</v>
      </c>
      <c r="AG66" s="134">
        <v>53</v>
      </c>
      <c r="AH66" s="134">
        <v>159</v>
      </c>
      <c r="AI66" s="134">
        <v>0</v>
      </c>
      <c r="AJ66" s="134">
        <v>0</v>
      </c>
      <c r="AK66" s="134">
        <v>0</v>
      </c>
      <c r="AL66" s="134">
        <v>0</v>
      </c>
      <c r="AM66" s="151">
        <v>5118.37</v>
      </c>
      <c r="AN66" s="151">
        <v>0</v>
      </c>
      <c r="AO66" s="151">
        <v>0</v>
      </c>
      <c r="AP66" s="151">
        <v>0</v>
      </c>
      <c r="AQ66" s="151">
        <v>0</v>
      </c>
      <c r="AR66" s="151">
        <v>0</v>
      </c>
      <c r="AS66" s="169">
        <v>0</v>
      </c>
      <c r="AT66" s="169">
        <v>0</v>
      </c>
      <c r="AU66" s="163">
        <v>0</v>
      </c>
      <c r="AV66" s="210">
        <v>0</v>
      </c>
      <c r="AW66" s="210">
        <v>0</v>
      </c>
      <c r="AX66" s="163">
        <v>0</v>
      </c>
      <c r="AY66" s="163">
        <v>0</v>
      </c>
      <c r="AZ66" s="163">
        <v>0</v>
      </c>
      <c r="BA66" s="163">
        <v>0</v>
      </c>
      <c r="BB66" s="163">
        <v>0</v>
      </c>
      <c r="BC66" s="163">
        <v>0</v>
      </c>
      <c r="BD66" s="163">
        <v>0</v>
      </c>
      <c r="BE66" s="163">
        <v>0</v>
      </c>
      <c r="BF66" s="164">
        <v>0</v>
      </c>
      <c r="BG66" s="164">
        <v>0</v>
      </c>
      <c r="BH66" s="164">
        <v>0</v>
      </c>
      <c r="BI66" s="164">
        <v>0</v>
      </c>
      <c r="BJ66" s="164">
        <v>0</v>
      </c>
      <c r="BK66" s="164">
        <v>0</v>
      </c>
      <c r="BL66" s="164">
        <v>0</v>
      </c>
      <c r="BM66" s="181">
        <v>50475</v>
      </c>
      <c r="BN66" s="223">
        <v>1797</v>
      </c>
      <c r="BO66" s="223">
        <v>1633</v>
      </c>
      <c r="BP66" s="211"/>
      <c r="BQ66" s="200">
        <v>695</v>
      </c>
      <c r="BR66" s="200">
        <v>634</v>
      </c>
    </row>
    <row r="67" spans="1:70">
      <c r="A67" s="131" t="s">
        <v>141</v>
      </c>
      <c r="B67" s="131" t="s">
        <v>73</v>
      </c>
      <c r="C67" s="179">
        <v>437050</v>
      </c>
      <c r="D67" s="179">
        <v>345550</v>
      </c>
      <c r="E67" s="209">
        <v>2900</v>
      </c>
      <c r="F67" s="209">
        <v>5990</v>
      </c>
      <c r="G67" s="209">
        <v>0</v>
      </c>
      <c r="H67" s="209">
        <v>247</v>
      </c>
      <c r="I67" s="209">
        <v>0</v>
      </c>
      <c r="J67" s="209">
        <v>0</v>
      </c>
      <c r="K67" s="209">
        <v>100</v>
      </c>
      <c r="L67" s="134">
        <v>100</v>
      </c>
      <c r="M67" s="134">
        <v>9237</v>
      </c>
      <c r="N67" s="167">
        <v>248525</v>
      </c>
      <c r="O67" s="134">
        <v>7054</v>
      </c>
      <c r="P67" s="222">
        <v>6994</v>
      </c>
      <c r="Q67" s="222">
        <v>60</v>
      </c>
      <c r="R67" s="134">
        <v>2621</v>
      </c>
      <c r="S67" s="134">
        <v>4228</v>
      </c>
      <c r="T67" s="134">
        <v>0</v>
      </c>
      <c r="U67" s="134">
        <v>145</v>
      </c>
      <c r="V67" s="134">
        <v>0</v>
      </c>
      <c r="W67" s="134">
        <v>0</v>
      </c>
      <c r="X67" s="134">
        <v>58</v>
      </c>
      <c r="Y67" s="134">
        <v>0</v>
      </c>
      <c r="Z67" s="134">
        <v>6</v>
      </c>
      <c r="AA67" s="134">
        <v>2</v>
      </c>
      <c r="AB67" s="220">
        <v>6421</v>
      </c>
      <c r="AC67" s="134">
        <v>2385</v>
      </c>
      <c r="AD67" s="134">
        <v>3854</v>
      </c>
      <c r="AE67" s="134">
        <v>0</v>
      </c>
      <c r="AF67" s="134">
        <v>130</v>
      </c>
      <c r="AG67" s="134">
        <v>0</v>
      </c>
      <c r="AH67" s="134">
        <v>0</v>
      </c>
      <c r="AI67" s="134">
        <v>50</v>
      </c>
      <c r="AJ67" s="134">
        <v>0</v>
      </c>
      <c r="AK67" s="134">
        <v>6</v>
      </c>
      <c r="AL67" s="134">
        <v>2</v>
      </c>
      <c r="AM67" s="151">
        <v>21331.58</v>
      </c>
      <c r="AN67" s="151">
        <v>1795</v>
      </c>
      <c r="AO67" s="151">
        <v>0</v>
      </c>
      <c r="AP67" s="151">
        <v>3318</v>
      </c>
      <c r="AQ67" s="151">
        <v>3318</v>
      </c>
      <c r="AR67" s="151">
        <v>5113</v>
      </c>
      <c r="AS67" s="169">
        <v>0</v>
      </c>
      <c r="AT67" s="169">
        <v>0</v>
      </c>
      <c r="AU67" s="163">
        <v>0</v>
      </c>
      <c r="AV67" s="210">
        <v>0</v>
      </c>
      <c r="AW67" s="210">
        <v>0</v>
      </c>
      <c r="AX67" s="163">
        <v>0</v>
      </c>
      <c r="AY67" s="163">
        <v>0</v>
      </c>
      <c r="AZ67" s="163">
        <v>0</v>
      </c>
      <c r="BA67" s="163">
        <v>0</v>
      </c>
      <c r="BB67" s="163">
        <v>0</v>
      </c>
      <c r="BC67" s="163">
        <v>0</v>
      </c>
      <c r="BD67" s="163">
        <v>0</v>
      </c>
      <c r="BE67" s="163">
        <v>0</v>
      </c>
      <c r="BF67" s="164">
        <v>0</v>
      </c>
      <c r="BG67" s="164">
        <v>0</v>
      </c>
      <c r="BH67" s="164">
        <v>0</v>
      </c>
      <c r="BI67" s="164">
        <v>0</v>
      </c>
      <c r="BJ67" s="164">
        <v>0</v>
      </c>
      <c r="BK67" s="164">
        <v>0</v>
      </c>
      <c r="BL67" s="164">
        <v>0</v>
      </c>
      <c r="BM67" s="181">
        <v>253638</v>
      </c>
      <c r="BN67" s="223">
        <v>7054</v>
      </c>
      <c r="BO67" s="223">
        <v>6421</v>
      </c>
      <c r="BP67" s="211"/>
      <c r="BQ67" s="200">
        <v>4228</v>
      </c>
      <c r="BR67" s="200">
        <v>3854</v>
      </c>
    </row>
    <row r="68" spans="1:70">
      <c r="A68" s="131" t="s">
        <v>142</v>
      </c>
      <c r="B68" s="131" t="s">
        <v>69</v>
      </c>
      <c r="C68" s="179">
        <v>84750</v>
      </c>
      <c r="D68" s="179">
        <v>84750</v>
      </c>
      <c r="E68" s="209">
        <v>0</v>
      </c>
      <c r="F68" s="209">
        <v>1695</v>
      </c>
      <c r="G68" s="209">
        <v>0</v>
      </c>
      <c r="H68" s="209">
        <v>0</v>
      </c>
      <c r="I68" s="209">
        <v>0</v>
      </c>
      <c r="J68" s="209">
        <v>0</v>
      </c>
      <c r="K68" s="209">
        <v>0</v>
      </c>
      <c r="L68" s="134">
        <v>0</v>
      </c>
      <c r="M68" s="134">
        <v>1695</v>
      </c>
      <c r="N68" s="167">
        <v>84750</v>
      </c>
      <c r="O68" s="134">
        <v>1761</v>
      </c>
      <c r="P68" s="222">
        <v>1761</v>
      </c>
      <c r="Q68" s="222">
        <v>0</v>
      </c>
      <c r="R68" s="134">
        <v>0</v>
      </c>
      <c r="S68" s="134">
        <v>1761</v>
      </c>
      <c r="T68" s="134">
        <v>0</v>
      </c>
      <c r="U68" s="134">
        <v>0</v>
      </c>
      <c r="V68" s="134">
        <v>0</v>
      </c>
      <c r="W68" s="134">
        <v>0</v>
      </c>
      <c r="X68" s="134">
        <v>0</v>
      </c>
      <c r="Y68" s="134">
        <v>0</v>
      </c>
      <c r="Z68" s="134">
        <v>0</v>
      </c>
      <c r="AA68" s="134">
        <v>0</v>
      </c>
      <c r="AB68" s="220">
        <v>1604</v>
      </c>
      <c r="AC68" s="134">
        <v>0</v>
      </c>
      <c r="AD68" s="134">
        <v>1604</v>
      </c>
      <c r="AE68" s="134">
        <v>0</v>
      </c>
      <c r="AF68" s="134">
        <v>0</v>
      </c>
      <c r="AG68" s="134">
        <v>0</v>
      </c>
      <c r="AH68" s="134">
        <v>0</v>
      </c>
      <c r="AI68" s="134">
        <v>0</v>
      </c>
      <c r="AJ68" s="134">
        <v>0</v>
      </c>
      <c r="AK68" s="134">
        <v>0</v>
      </c>
      <c r="AL68" s="134">
        <v>0</v>
      </c>
      <c r="AM68" s="151">
        <v>3172.26</v>
      </c>
      <c r="AN68" s="151">
        <v>0</v>
      </c>
      <c r="AO68" s="151">
        <v>0</v>
      </c>
      <c r="AP68" s="151">
        <v>0</v>
      </c>
      <c r="AQ68" s="151">
        <v>0</v>
      </c>
      <c r="AR68" s="151">
        <v>0</v>
      </c>
      <c r="AS68" s="169">
        <v>0</v>
      </c>
      <c r="AT68" s="169">
        <v>0</v>
      </c>
      <c r="AU68" s="163">
        <v>0</v>
      </c>
      <c r="AV68" s="210">
        <v>0</v>
      </c>
      <c r="AW68" s="210">
        <v>0</v>
      </c>
      <c r="AX68" s="163">
        <v>0</v>
      </c>
      <c r="AY68" s="163">
        <v>0</v>
      </c>
      <c r="AZ68" s="163">
        <v>0</v>
      </c>
      <c r="BA68" s="163">
        <v>0</v>
      </c>
      <c r="BB68" s="163">
        <v>0</v>
      </c>
      <c r="BC68" s="163">
        <v>0</v>
      </c>
      <c r="BD68" s="163">
        <v>0</v>
      </c>
      <c r="BE68" s="163">
        <v>0</v>
      </c>
      <c r="BF68" s="164">
        <v>0</v>
      </c>
      <c r="BG68" s="164">
        <v>0</v>
      </c>
      <c r="BH68" s="164">
        <v>0</v>
      </c>
      <c r="BI68" s="164">
        <v>0</v>
      </c>
      <c r="BJ68" s="164">
        <v>0</v>
      </c>
      <c r="BK68" s="164">
        <v>0</v>
      </c>
      <c r="BL68" s="164">
        <v>0</v>
      </c>
      <c r="BM68" s="181">
        <v>84750</v>
      </c>
      <c r="BN68" s="223">
        <v>1761</v>
      </c>
      <c r="BO68" s="223">
        <v>1604</v>
      </c>
      <c r="BP68" s="211"/>
      <c r="BQ68" s="200">
        <v>1761</v>
      </c>
      <c r="BR68" s="200">
        <v>1604</v>
      </c>
    </row>
    <row r="69" spans="1:70">
      <c r="A69" s="131" t="s">
        <v>143</v>
      </c>
      <c r="B69" s="131" t="s">
        <v>69</v>
      </c>
      <c r="C69" s="179">
        <v>114490</v>
      </c>
      <c r="D69" s="179">
        <v>114490</v>
      </c>
      <c r="E69" s="209">
        <v>0</v>
      </c>
      <c r="F69" s="209">
        <v>2007</v>
      </c>
      <c r="G69" s="209">
        <v>0</v>
      </c>
      <c r="H69" s="209">
        <v>100</v>
      </c>
      <c r="I69" s="209">
        <v>215</v>
      </c>
      <c r="J69" s="209">
        <v>130</v>
      </c>
      <c r="K69" s="209">
        <v>0</v>
      </c>
      <c r="L69" s="134">
        <v>345</v>
      </c>
      <c r="M69" s="134">
        <v>2452</v>
      </c>
      <c r="N69" s="167">
        <v>94668</v>
      </c>
      <c r="O69" s="134">
        <v>2308</v>
      </c>
      <c r="P69" s="222">
        <v>1760</v>
      </c>
      <c r="Q69" s="222">
        <v>548</v>
      </c>
      <c r="R69" s="134">
        <v>0</v>
      </c>
      <c r="S69" s="134">
        <v>1730</v>
      </c>
      <c r="T69" s="134">
        <v>0</v>
      </c>
      <c r="U69" s="134">
        <v>30</v>
      </c>
      <c r="V69" s="134">
        <v>127</v>
      </c>
      <c r="W69" s="134">
        <v>421</v>
      </c>
      <c r="X69" s="134">
        <v>0</v>
      </c>
      <c r="Y69" s="134">
        <v>0</v>
      </c>
      <c r="Z69" s="134">
        <v>0</v>
      </c>
      <c r="AA69" s="134">
        <v>0</v>
      </c>
      <c r="AB69" s="220">
        <v>2120</v>
      </c>
      <c r="AC69" s="134">
        <v>0</v>
      </c>
      <c r="AD69" s="134">
        <v>1560</v>
      </c>
      <c r="AE69" s="134">
        <v>0</v>
      </c>
      <c r="AF69" s="134">
        <v>14</v>
      </c>
      <c r="AG69" s="134">
        <v>125</v>
      </c>
      <c r="AH69" s="134">
        <v>421</v>
      </c>
      <c r="AI69" s="134">
        <v>0</v>
      </c>
      <c r="AJ69" s="134">
        <v>0</v>
      </c>
      <c r="AK69" s="134">
        <v>0</v>
      </c>
      <c r="AL69" s="134">
        <v>0</v>
      </c>
      <c r="AM69" s="151">
        <v>4184.96</v>
      </c>
      <c r="AN69" s="151">
        <v>2520</v>
      </c>
      <c r="AO69" s="151">
        <v>1260</v>
      </c>
      <c r="AP69" s="151">
        <v>0</v>
      </c>
      <c r="AQ69" s="151">
        <v>1260</v>
      </c>
      <c r="AR69" s="151">
        <v>3780</v>
      </c>
      <c r="AS69" s="169">
        <v>0</v>
      </c>
      <c r="AT69" s="169">
        <v>0</v>
      </c>
      <c r="AU69" s="163">
        <v>0</v>
      </c>
      <c r="AV69" s="210">
        <v>0</v>
      </c>
      <c r="AW69" s="210">
        <v>0</v>
      </c>
      <c r="AX69" s="163">
        <v>0</v>
      </c>
      <c r="AY69" s="163">
        <v>0</v>
      </c>
      <c r="AZ69" s="163">
        <v>0</v>
      </c>
      <c r="BA69" s="163">
        <v>0</v>
      </c>
      <c r="BB69" s="163">
        <v>0</v>
      </c>
      <c r="BC69" s="163">
        <v>0</v>
      </c>
      <c r="BD69" s="163">
        <v>0</v>
      </c>
      <c r="BE69" s="163">
        <v>0</v>
      </c>
      <c r="BF69" s="164">
        <v>0</v>
      </c>
      <c r="BG69" s="164">
        <v>0</v>
      </c>
      <c r="BH69" s="164">
        <v>0</v>
      </c>
      <c r="BI69" s="164">
        <v>0</v>
      </c>
      <c r="BJ69" s="164">
        <v>0</v>
      </c>
      <c r="BK69" s="164">
        <v>0</v>
      </c>
      <c r="BL69" s="164">
        <v>0</v>
      </c>
      <c r="BM69" s="181">
        <v>98448</v>
      </c>
      <c r="BN69" s="223">
        <v>2308</v>
      </c>
      <c r="BO69" s="223">
        <v>2120</v>
      </c>
      <c r="BP69" s="211"/>
      <c r="BQ69" s="200">
        <v>1730</v>
      </c>
      <c r="BR69" s="200">
        <v>1560</v>
      </c>
    </row>
    <row r="70" spans="1:70">
      <c r="A70" s="131" t="s">
        <v>144</v>
      </c>
      <c r="B70" s="131" t="s">
        <v>100</v>
      </c>
      <c r="C70" s="179">
        <v>197389</v>
      </c>
      <c r="D70" s="179">
        <v>140079</v>
      </c>
      <c r="E70" s="209">
        <v>719</v>
      </c>
      <c r="F70" s="209">
        <v>0</v>
      </c>
      <c r="G70" s="209">
        <v>2481</v>
      </c>
      <c r="H70" s="209">
        <v>50</v>
      </c>
      <c r="I70" s="209">
        <v>133</v>
      </c>
      <c r="J70" s="209">
        <v>79</v>
      </c>
      <c r="K70" s="209">
        <v>0</v>
      </c>
      <c r="L70" s="134">
        <v>212</v>
      </c>
      <c r="M70" s="134">
        <v>3462</v>
      </c>
      <c r="N70" s="167">
        <v>66442</v>
      </c>
      <c r="O70" s="134">
        <v>1685</v>
      </c>
      <c r="P70" s="222">
        <v>1625</v>
      </c>
      <c r="Q70" s="222">
        <v>60</v>
      </c>
      <c r="R70" s="134">
        <v>318</v>
      </c>
      <c r="S70" s="134">
        <v>0</v>
      </c>
      <c r="T70" s="134">
        <v>1271</v>
      </c>
      <c r="U70" s="134">
        <v>36</v>
      </c>
      <c r="V70" s="134">
        <v>6</v>
      </c>
      <c r="W70" s="134">
        <v>54</v>
      </c>
      <c r="X70" s="134">
        <v>0</v>
      </c>
      <c r="Y70" s="134">
        <v>0</v>
      </c>
      <c r="Z70" s="134">
        <v>0</v>
      </c>
      <c r="AA70" s="134">
        <v>0</v>
      </c>
      <c r="AB70" s="220">
        <v>1465</v>
      </c>
      <c r="AC70" s="134">
        <v>266</v>
      </c>
      <c r="AD70" s="134">
        <v>0</v>
      </c>
      <c r="AE70" s="134">
        <v>1110</v>
      </c>
      <c r="AF70" s="134">
        <v>30</v>
      </c>
      <c r="AG70" s="134">
        <v>5</v>
      </c>
      <c r="AH70" s="134">
        <v>54</v>
      </c>
      <c r="AI70" s="134">
        <v>0</v>
      </c>
      <c r="AJ70" s="134">
        <v>0</v>
      </c>
      <c r="AK70" s="134">
        <v>0</v>
      </c>
      <c r="AL70" s="134">
        <v>0</v>
      </c>
      <c r="AM70" s="151">
        <v>7161.7900000000009</v>
      </c>
      <c r="AN70" s="151">
        <v>0</v>
      </c>
      <c r="AO70" s="151">
        <v>0</v>
      </c>
      <c r="AP70" s="151">
        <v>0</v>
      </c>
      <c r="AQ70" s="151">
        <v>0</v>
      </c>
      <c r="AR70" s="151">
        <v>0</v>
      </c>
      <c r="AS70" s="169">
        <v>0</v>
      </c>
      <c r="AT70" s="169">
        <v>0</v>
      </c>
      <c r="AU70" s="163">
        <v>0</v>
      </c>
      <c r="AV70" s="210">
        <v>0</v>
      </c>
      <c r="AW70" s="210">
        <v>0</v>
      </c>
      <c r="AX70" s="163">
        <v>0</v>
      </c>
      <c r="AY70" s="163">
        <v>0</v>
      </c>
      <c r="AZ70" s="163">
        <v>0</v>
      </c>
      <c r="BA70" s="163">
        <v>0</v>
      </c>
      <c r="BB70" s="163">
        <v>0</v>
      </c>
      <c r="BC70" s="163">
        <v>0</v>
      </c>
      <c r="BD70" s="163">
        <v>0</v>
      </c>
      <c r="BE70" s="163">
        <v>0</v>
      </c>
      <c r="BF70" s="164">
        <v>0</v>
      </c>
      <c r="BG70" s="164">
        <v>0</v>
      </c>
      <c r="BH70" s="164">
        <v>0</v>
      </c>
      <c r="BI70" s="164">
        <v>0</v>
      </c>
      <c r="BJ70" s="164">
        <v>0</v>
      </c>
      <c r="BK70" s="164">
        <v>0</v>
      </c>
      <c r="BL70" s="164">
        <v>0</v>
      </c>
      <c r="BM70" s="181">
        <v>66442</v>
      </c>
      <c r="BN70" s="223">
        <v>1685</v>
      </c>
      <c r="BO70" s="223">
        <v>1465</v>
      </c>
      <c r="BP70" s="211"/>
      <c r="BQ70" s="200">
        <v>1271</v>
      </c>
      <c r="BR70" s="200">
        <v>1110</v>
      </c>
    </row>
    <row r="71" spans="1:70">
      <c r="A71" s="131" t="s">
        <v>145</v>
      </c>
      <c r="B71" s="131" t="s">
        <v>71</v>
      </c>
      <c r="C71" s="179">
        <v>122600</v>
      </c>
      <c r="D71" s="179">
        <v>108919</v>
      </c>
      <c r="E71" s="209">
        <v>1079</v>
      </c>
      <c r="F71" s="209">
        <v>0</v>
      </c>
      <c r="G71" s="209">
        <v>1710</v>
      </c>
      <c r="H71" s="209">
        <v>231</v>
      </c>
      <c r="I71" s="209">
        <v>0</v>
      </c>
      <c r="J71" s="209">
        <v>0</v>
      </c>
      <c r="K71" s="209">
        <v>0</v>
      </c>
      <c r="L71" s="134">
        <v>0</v>
      </c>
      <c r="M71" s="134">
        <v>3020</v>
      </c>
      <c r="N71" s="167">
        <v>105069</v>
      </c>
      <c r="O71" s="134">
        <v>3168</v>
      </c>
      <c r="P71" s="222">
        <v>3168</v>
      </c>
      <c r="Q71" s="222">
        <v>0</v>
      </c>
      <c r="R71" s="134">
        <v>1277</v>
      </c>
      <c r="S71" s="134">
        <v>0</v>
      </c>
      <c r="T71" s="134">
        <v>1662</v>
      </c>
      <c r="U71" s="134">
        <v>229</v>
      </c>
      <c r="V71" s="134">
        <v>0</v>
      </c>
      <c r="W71" s="134">
        <v>0</v>
      </c>
      <c r="X71" s="134">
        <v>0</v>
      </c>
      <c r="Y71" s="134">
        <v>0</v>
      </c>
      <c r="Z71" s="134">
        <v>0</v>
      </c>
      <c r="AA71" s="134">
        <v>0</v>
      </c>
      <c r="AB71" s="220">
        <v>2935</v>
      </c>
      <c r="AC71" s="134">
        <v>1178</v>
      </c>
      <c r="AD71" s="134">
        <v>0</v>
      </c>
      <c r="AE71" s="134">
        <v>1546</v>
      </c>
      <c r="AF71" s="134">
        <v>211</v>
      </c>
      <c r="AG71" s="134">
        <v>0</v>
      </c>
      <c r="AH71" s="134">
        <v>0</v>
      </c>
      <c r="AI71" s="134">
        <v>0</v>
      </c>
      <c r="AJ71" s="134">
        <v>0</v>
      </c>
      <c r="AK71" s="134">
        <v>0</v>
      </c>
      <c r="AL71" s="134">
        <v>0</v>
      </c>
      <c r="AM71" s="151">
        <v>3950.3900000000003</v>
      </c>
      <c r="AN71" s="151">
        <v>88</v>
      </c>
      <c r="AO71" s="151">
        <v>451.84</v>
      </c>
      <c r="AP71" s="151">
        <v>0</v>
      </c>
      <c r="AQ71" s="151">
        <v>451.84</v>
      </c>
      <c r="AR71" s="151">
        <v>539.83999999999992</v>
      </c>
      <c r="AS71" s="169">
        <v>0</v>
      </c>
      <c r="AT71" s="169">
        <v>0</v>
      </c>
      <c r="AU71" s="163">
        <v>0</v>
      </c>
      <c r="AV71" s="210">
        <v>0</v>
      </c>
      <c r="AW71" s="210">
        <v>0</v>
      </c>
      <c r="AX71" s="163">
        <v>0</v>
      </c>
      <c r="AY71" s="163">
        <v>0</v>
      </c>
      <c r="AZ71" s="163">
        <v>0</v>
      </c>
      <c r="BA71" s="163">
        <v>0</v>
      </c>
      <c r="BB71" s="163">
        <v>0</v>
      </c>
      <c r="BC71" s="163">
        <v>0</v>
      </c>
      <c r="BD71" s="163">
        <v>0</v>
      </c>
      <c r="BE71" s="163">
        <v>0</v>
      </c>
      <c r="BF71" s="164">
        <v>0</v>
      </c>
      <c r="BG71" s="164">
        <v>0</v>
      </c>
      <c r="BH71" s="164">
        <v>0</v>
      </c>
      <c r="BI71" s="164">
        <v>0</v>
      </c>
      <c r="BJ71" s="164">
        <v>0</v>
      </c>
      <c r="BK71" s="164">
        <v>0</v>
      </c>
      <c r="BL71" s="164">
        <v>0</v>
      </c>
      <c r="BM71" s="181">
        <v>105608.84</v>
      </c>
      <c r="BN71" s="223">
        <v>3168</v>
      </c>
      <c r="BO71" s="223">
        <v>2935</v>
      </c>
      <c r="BP71" s="211"/>
      <c r="BQ71" s="200">
        <v>1662</v>
      </c>
      <c r="BR71" s="200">
        <v>1546</v>
      </c>
    </row>
    <row r="72" spans="1:70">
      <c r="A72" s="131" t="s">
        <v>146</v>
      </c>
      <c r="B72" s="131" t="s">
        <v>98</v>
      </c>
      <c r="C72" s="179">
        <v>112275</v>
      </c>
      <c r="D72" s="179">
        <v>112275</v>
      </c>
      <c r="E72" s="209">
        <v>477</v>
      </c>
      <c r="F72" s="209">
        <v>0</v>
      </c>
      <c r="G72" s="209">
        <v>1912</v>
      </c>
      <c r="H72" s="209">
        <v>70</v>
      </c>
      <c r="I72" s="209">
        <v>200</v>
      </c>
      <c r="J72" s="209">
        <v>97</v>
      </c>
      <c r="K72" s="209">
        <v>0</v>
      </c>
      <c r="L72" s="134">
        <v>297</v>
      </c>
      <c r="M72" s="134">
        <v>2756</v>
      </c>
      <c r="N72" s="167">
        <v>80353</v>
      </c>
      <c r="O72" s="134">
        <v>2390</v>
      </c>
      <c r="P72" s="222">
        <v>2093</v>
      </c>
      <c r="Q72" s="222">
        <v>297</v>
      </c>
      <c r="R72" s="134">
        <v>737</v>
      </c>
      <c r="S72" s="134">
        <v>0</v>
      </c>
      <c r="T72" s="134">
        <v>1302</v>
      </c>
      <c r="U72" s="134">
        <v>54</v>
      </c>
      <c r="V72" s="134">
        <v>97</v>
      </c>
      <c r="W72" s="134">
        <v>200</v>
      </c>
      <c r="X72" s="134">
        <v>0</v>
      </c>
      <c r="Y72" s="134">
        <v>0</v>
      </c>
      <c r="Z72" s="134">
        <v>0</v>
      </c>
      <c r="AA72" s="134">
        <v>0</v>
      </c>
      <c r="AB72" s="220">
        <v>2284</v>
      </c>
      <c r="AC72" s="134">
        <v>702</v>
      </c>
      <c r="AD72" s="134">
        <v>0</v>
      </c>
      <c r="AE72" s="134">
        <v>1250</v>
      </c>
      <c r="AF72" s="134">
        <v>47</v>
      </c>
      <c r="AG72" s="134">
        <v>85</v>
      </c>
      <c r="AH72" s="134">
        <v>200</v>
      </c>
      <c r="AI72" s="134">
        <v>0</v>
      </c>
      <c r="AJ72" s="134">
        <v>0</v>
      </c>
      <c r="AK72" s="134">
        <v>0</v>
      </c>
      <c r="AL72" s="134">
        <v>0</v>
      </c>
      <c r="AM72" s="151">
        <v>3757.04</v>
      </c>
      <c r="AN72" s="151">
        <v>0</v>
      </c>
      <c r="AO72" s="151">
        <v>429.73</v>
      </c>
      <c r="AP72" s="151">
        <v>0</v>
      </c>
      <c r="AQ72" s="151">
        <v>429.73</v>
      </c>
      <c r="AR72" s="151">
        <v>429.73</v>
      </c>
      <c r="AS72" s="169">
        <v>0</v>
      </c>
      <c r="AT72" s="169">
        <v>0</v>
      </c>
      <c r="AU72" s="163">
        <v>0</v>
      </c>
      <c r="AV72" s="210">
        <v>0</v>
      </c>
      <c r="AW72" s="210">
        <v>0</v>
      </c>
      <c r="AX72" s="163">
        <v>0</v>
      </c>
      <c r="AY72" s="163">
        <v>0</v>
      </c>
      <c r="AZ72" s="163">
        <v>0</v>
      </c>
      <c r="BA72" s="163">
        <v>0</v>
      </c>
      <c r="BB72" s="163">
        <v>0</v>
      </c>
      <c r="BC72" s="163">
        <v>0</v>
      </c>
      <c r="BD72" s="163">
        <v>0</v>
      </c>
      <c r="BE72" s="163">
        <v>0</v>
      </c>
      <c r="BF72" s="164">
        <v>0</v>
      </c>
      <c r="BG72" s="164">
        <v>0</v>
      </c>
      <c r="BH72" s="164">
        <v>0</v>
      </c>
      <c r="BI72" s="164">
        <v>0</v>
      </c>
      <c r="BJ72" s="164">
        <v>0</v>
      </c>
      <c r="BK72" s="164">
        <v>0</v>
      </c>
      <c r="BL72" s="164">
        <v>0</v>
      </c>
      <c r="BM72" s="181">
        <v>80782.73</v>
      </c>
      <c r="BN72" s="223">
        <v>2390</v>
      </c>
      <c r="BO72" s="223">
        <v>2284</v>
      </c>
      <c r="BP72" s="211"/>
      <c r="BQ72" s="200">
        <v>1302</v>
      </c>
      <c r="BR72" s="200">
        <v>1250</v>
      </c>
    </row>
    <row r="73" spans="1:70">
      <c r="A73" s="131" t="s">
        <v>147</v>
      </c>
      <c r="B73" s="131" t="s">
        <v>69</v>
      </c>
      <c r="C73" s="179">
        <v>256100</v>
      </c>
      <c r="D73" s="179">
        <v>157500</v>
      </c>
      <c r="E73" s="209">
        <v>0</v>
      </c>
      <c r="F73" s="209">
        <v>3109</v>
      </c>
      <c r="G73" s="209">
        <v>0</v>
      </c>
      <c r="H73" s="209">
        <v>41</v>
      </c>
      <c r="I73" s="209">
        <v>0</v>
      </c>
      <c r="J73" s="209">
        <v>0</v>
      </c>
      <c r="K73" s="209">
        <v>0</v>
      </c>
      <c r="L73" s="134">
        <v>0</v>
      </c>
      <c r="M73" s="134">
        <v>3150</v>
      </c>
      <c r="N73" s="167">
        <v>155450</v>
      </c>
      <c r="O73" s="134">
        <v>3109</v>
      </c>
      <c r="P73" s="222">
        <v>3109</v>
      </c>
      <c r="Q73" s="222">
        <v>0</v>
      </c>
      <c r="R73" s="134">
        <v>0</v>
      </c>
      <c r="S73" s="134">
        <v>3109</v>
      </c>
      <c r="T73" s="134">
        <v>0</v>
      </c>
      <c r="U73" s="134">
        <v>0</v>
      </c>
      <c r="V73" s="134">
        <v>0</v>
      </c>
      <c r="W73" s="134">
        <v>0</v>
      </c>
      <c r="X73" s="134">
        <v>0</v>
      </c>
      <c r="Y73" s="134">
        <v>0</v>
      </c>
      <c r="Z73" s="134">
        <v>0</v>
      </c>
      <c r="AA73" s="134">
        <v>0</v>
      </c>
      <c r="AB73" s="220">
        <v>2959</v>
      </c>
      <c r="AC73" s="134">
        <v>0</v>
      </c>
      <c r="AD73" s="134">
        <v>2959</v>
      </c>
      <c r="AE73" s="134">
        <v>0</v>
      </c>
      <c r="AF73" s="134">
        <v>0</v>
      </c>
      <c r="AG73" s="134">
        <v>0</v>
      </c>
      <c r="AH73" s="134">
        <v>0</v>
      </c>
      <c r="AI73" s="134">
        <v>0</v>
      </c>
      <c r="AJ73" s="134">
        <v>0</v>
      </c>
      <c r="AK73" s="134">
        <v>0</v>
      </c>
      <c r="AL73" s="134">
        <v>0</v>
      </c>
      <c r="AM73" s="151">
        <v>21201.05</v>
      </c>
      <c r="AN73" s="151">
        <v>6661.2</v>
      </c>
      <c r="AO73" s="151">
        <v>0</v>
      </c>
      <c r="AP73" s="151">
        <v>4821.2</v>
      </c>
      <c r="AQ73" s="151">
        <v>4821.2</v>
      </c>
      <c r="AR73" s="151">
        <v>11482.4</v>
      </c>
      <c r="AS73" s="169">
        <v>0</v>
      </c>
      <c r="AT73" s="169">
        <v>0</v>
      </c>
      <c r="AU73" s="163">
        <v>0</v>
      </c>
      <c r="AV73" s="210">
        <v>0</v>
      </c>
      <c r="AW73" s="210">
        <v>0</v>
      </c>
      <c r="AX73" s="163">
        <v>0</v>
      </c>
      <c r="AY73" s="163">
        <v>0</v>
      </c>
      <c r="AZ73" s="163">
        <v>0</v>
      </c>
      <c r="BA73" s="163">
        <v>0</v>
      </c>
      <c r="BB73" s="163">
        <v>0</v>
      </c>
      <c r="BC73" s="163">
        <v>0</v>
      </c>
      <c r="BD73" s="163">
        <v>0</v>
      </c>
      <c r="BE73" s="163">
        <v>0</v>
      </c>
      <c r="BF73" s="164">
        <v>0</v>
      </c>
      <c r="BG73" s="164">
        <v>0</v>
      </c>
      <c r="BH73" s="164">
        <v>0</v>
      </c>
      <c r="BI73" s="164">
        <v>0</v>
      </c>
      <c r="BJ73" s="164">
        <v>0</v>
      </c>
      <c r="BK73" s="164">
        <v>0</v>
      </c>
      <c r="BL73" s="164">
        <v>0</v>
      </c>
      <c r="BM73" s="181">
        <v>166932.40000000002</v>
      </c>
      <c r="BN73" s="223">
        <v>3109</v>
      </c>
      <c r="BO73" s="223">
        <v>2959</v>
      </c>
      <c r="BP73" s="211"/>
      <c r="BQ73" s="200">
        <v>3109</v>
      </c>
      <c r="BR73" s="200">
        <v>2959</v>
      </c>
    </row>
    <row r="74" spans="1:70">
      <c r="A74" s="131" t="s">
        <v>148</v>
      </c>
      <c r="B74" s="131" t="s">
        <v>98</v>
      </c>
      <c r="C74" s="179">
        <v>169407</v>
      </c>
      <c r="D74" s="179">
        <v>50492</v>
      </c>
      <c r="E74" s="209">
        <v>500</v>
      </c>
      <c r="F74" s="209">
        <v>0</v>
      </c>
      <c r="G74" s="209">
        <v>650</v>
      </c>
      <c r="H74" s="209">
        <v>30</v>
      </c>
      <c r="I74" s="209">
        <v>0</v>
      </c>
      <c r="J74" s="209">
        <v>458</v>
      </c>
      <c r="K74" s="209">
        <v>0</v>
      </c>
      <c r="L74" s="134">
        <v>458</v>
      </c>
      <c r="M74" s="134">
        <v>1638</v>
      </c>
      <c r="N74" s="167">
        <v>23834</v>
      </c>
      <c r="O74" s="134">
        <v>759</v>
      </c>
      <c r="P74" s="222">
        <v>578</v>
      </c>
      <c r="Q74" s="222">
        <v>181</v>
      </c>
      <c r="R74" s="134">
        <v>240</v>
      </c>
      <c r="S74" s="134">
        <v>0</v>
      </c>
      <c r="T74" s="134">
        <v>319</v>
      </c>
      <c r="U74" s="134">
        <v>19</v>
      </c>
      <c r="V74" s="134">
        <v>181</v>
      </c>
      <c r="W74" s="134">
        <v>0</v>
      </c>
      <c r="X74" s="134">
        <v>0</v>
      </c>
      <c r="Y74" s="134">
        <v>0</v>
      </c>
      <c r="Z74" s="134">
        <v>0</v>
      </c>
      <c r="AA74" s="134">
        <v>0</v>
      </c>
      <c r="AB74" s="220">
        <v>758</v>
      </c>
      <c r="AC74" s="134">
        <v>240</v>
      </c>
      <c r="AD74" s="134">
        <v>0</v>
      </c>
      <c r="AE74" s="134">
        <v>318</v>
      </c>
      <c r="AF74" s="134">
        <v>19</v>
      </c>
      <c r="AG74" s="134">
        <v>181</v>
      </c>
      <c r="AH74" s="134">
        <v>0</v>
      </c>
      <c r="AI74" s="134">
        <v>0</v>
      </c>
      <c r="AJ74" s="134">
        <v>0</v>
      </c>
      <c r="AK74" s="134">
        <v>0</v>
      </c>
      <c r="AL74" s="134">
        <v>0</v>
      </c>
      <c r="AM74" s="151">
        <v>9453.6500000000015</v>
      </c>
      <c r="AN74" s="151">
        <v>0</v>
      </c>
      <c r="AO74" s="151">
        <v>0</v>
      </c>
      <c r="AP74" s="151">
        <v>0</v>
      </c>
      <c r="AQ74" s="151">
        <v>0</v>
      </c>
      <c r="AR74" s="151">
        <v>0</v>
      </c>
      <c r="AS74" s="169">
        <v>0</v>
      </c>
      <c r="AT74" s="169">
        <v>0</v>
      </c>
      <c r="AU74" s="163">
        <v>0</v>
      </c>
      <c r="AV74" s="210">
        <v>0</v>
      </c>
      <c r="AW74" s="210">
        <v>0</v>
      </c>
      <c r="AX74" s="163">
        <v>0</v>
      </c>
      <c r="AY74" s="163">
        <v>0</v>
      </c>
      <c r="AZ74" s="163">
        <v>0</v>
      </c>
      <c r="BA74" s="163">
        <v>0</v>
      </c>
      <c r="BB74" s="163">
        <v>0</v>
      </c>
      <c r="BC74" s="163">
        <v>0</v>
      </c>
      <c r="BD74" s="163">
        <v>0</v>
      </c>
      <c r="BE74" s="163">
        <v>0</v>
      </c>
      <c r="BF74" s="164">
        <v>0</v>
      </c>
      <c r="BG74" s="164">
        <v>0</v>
      </c>
      <c r="BH74" s="164">
        <v>0</v>
      </c>
      <c r="BI74" s="164">
        <v>0</v>
      </c>
      <c r="BJ74" s="164">
        <v>0</v>
      </c>
      <c r="BK74" s="164">
        <v>0</v>
      </c>
      <c r="BL74" s="164">
        <v>0</v>
      </c>
      <c r="BM74" s="181">
        <v>23834</v>
      </c>
      <c r="BN74" s="223">
        <v>759</v>
      </c>
      <c r="BO74" s="223">
        <v>758</v>
      </c>
      <c r="BP74" s="211"/>
      <c r="BQ74" s="200">
        <v>319</v>
      </c>
      <c r="BR74" s="200">
        <v>318</v>
      </c>
    </row>
    <row r="75" spans="1:70">
      <c r="A75" s="131" t="s">
        <v>149</v>
      </c>
      <c r="B75" s="131" t="s">
        <v>100</v>
      </c>
      <c r="C75" s="179">
        <v>121944</v>
      </c>
      <c r="D75" s="179">
        <v>107127</v>
      </c>
      <c r="E75" s="209">
        <v>9</v>
      </c>
      <c r="F75" s="209">
        <v>2010</v>
      </c>
      <c r="G75" s="209">
        <v>0</v>
      </c>
      <c r="H75" s="209">
        <v>0</v>
      </c>
      <c r="I75" s="209">
        <v>0</v>
      </c>
      <c r="J75" s="209">
        <v>272</v>
      </c>
      <c r="K75" s="209">
        <v>0</v>
      </c>
      <c r="L75" s="134">
        <v>272</v>
      </c>
      <c r="M75" s="134">
        <v>2291</v>
      </c>
      <c r="N75" s="167">
        <v>88429</v>
      </c>
      <c r="O75" s="134">
        <v>1894</v>
      </c>
      <c r="P75" s="222">
        <v>1775</v>
      </c>
      <c r="Q75" s="222">
        <v>119</v>
      </c>
      <c r="R75" s="134">
        <v>9</v>
      </c>
      <c r="S75" s="134">
        <v>1766</v>
      </c>
      <c r="T75" s="134">
        <v>0</v>
      </c>
      <c r="U75" s="134">
        <v>0</v>
      </c>
      <c r="V75" s="134">
        <v>119</v>
      </c>
      <c r="W75" s="134">
        <v>0</v>
      </c>
      <c r="X75" s="134">
        <v>0</v>
      </c>
      <c r="Y75" s="134">
        <v>0</v>
      </c>
      <c r="Z75" s="134">
        <v>0</v>
      </c>
      <c r="AA75" s="134">
        <v>0</v>
      </c>
      <c r="AB75" s="220">
        <v>1742</v>
      </c>
      <c r="AC75" s="134">
        <v>9</v>
      </c>
      <c r="AD75" s="134">
        <v>1647</v>
      </c>
      <c r="AE75" s="134">
        <v>0</v>
      </c>
      <c r="AF75" s="134">
        <v>0</v>
      </c>
      <c r="AG75" s="134">
        <v>86</v>
      </c>
      <c r="AH75" s="134">
        <v>0</v>
      </c>
      <c r="AI75" s="134">
        <v>0</v>
      </c>
      <c r="AJ75" s="134">
        <v>0</v>
      </c>
      <c r="AK75" s="134">
        <v>0</v>
      </c>
      <c r="AL75" s="134">
        <v>0</v>
      </c>
      <c r="AM75" s="151">
        <v>6319.37</v>
      </c>
      <c r="AN75" s="151">
        <v>4426.82</v>
      </c>
      <c r="AO75" s="151">
        <v>722.8</v>
      </c>
      <c r="AP75" s="151">
        <v>0</v>
      </c>
      <c r="AQ75" s="151">
        <v>722.8</v>
      </c>
      <c r="AR75" s="151">
        <v>5149.62</v>
      </c>
      <c r="AS75" s="169">
        <v>6840</v>
      </c>
      <c r="AT75" s="169">
        <v>0</v>
      </c>
      <c r="AU75" s="163">
        <v>314</v>
      </c>
      <c r="AV75" s="210">
        <v>0</v>
      </c>
      <c r="AW75" s="210">
        <v>314</v>
      </c>
      <c r="AX75" s="163">
        <v>0</v>
      </c>
      <c r="AY75" s="163">
        <v>0</v>
      </c>
      <c r="AZ75" s="163">
        <v>0</v>
      </c>
      <c r="BA75" s="163">
        <v>0</v>
      </c>
      <c r="BB75" s="163">
        <v>314</v>
      </c>
      <c r="BC75" s="163">
        <v>0</v>
      </c>
      <c r="BD75" s="163">
        <v>0</v>
      </c>
      <c r="BE75" s="163">
        <v>260</v>
      </c>
      <c r="BF75" s="164">
        <v>0</v>
      </c>
      <c r="BG75" s="164">
        <v>0</v>
      </c>
      <c r="BH75" s="164">
        <v>0</v>
      </c>
      <c r="BI75" s="164">
        <v>0</v>
      </c>
      <c r="BJ75" s="164">
        <v>260</v>
      </c>
      <c r="BK75" s="164">
        <v>0</v>
      </c>
      <c r="BL75" s="164">
        <v>0</v>
      </c>
      <c r="BM75" s="181">
        <v>100418.62</v>
      </c>
      <c r="BN75" s="223">
        <v>2208</v>
      </c>
      <c r="BO75" s="223">
        <v>2002</v>
      </c>
      <c r="BP75" s="211"/>
      <c r="BQ75" s="200">
        <v>1766</v>
      </c>
      <c r="BR75" s="200">
        <v>1647</v>
      </c>
    </row>
    <row r="76" spans="1:70">
      <c r="A76" s="131" t="s">
        <v>150</v>
      </c>
      <c r="B76" s="131" t="s">
        <v>100</v>
      </c>
      <c r="C76" s="179">
        <v>468784</v>
      </c>
      <c r="D76" s="179">
        <v>368772</v>
      </c>
      <c r="E76" s="209">
        <v>1872</v>
      </c>
      <c r="F76" s="209">
        <v>819</v>
      </c>
      <c r="G76" s="209">
        <v>5377</v>
      </c>
      <c r="H76" s="209">
        <v>196</v>
      </c>
      <c r="I76" s="209">
        <v>929</v>
      </c>
      <c r="J76" s="209">
        <v>107</v>
      </c>
      <c r="K76" s="209">
        <v>0</v>
      </c>
      <c r="L76" s="134">
        <v>1036</v>
      </c>
      <c r="M76" s="134">
        <v>9300</v>
      </c>
      <c r="N76" s="167">
        <v>332111</v>
      </c>
      <c r="O76" s="134">
        <v>8700</v>
      </c>
      <c r="P76" s="222">
        <v>7554</v>
      </c>
      <c r="Q76" s="222">
        <v>1146</v>
      </c>
      <c r="R76" s="134">
        <v>1871</v>
      </c>
      <c r="S76" s="134">
        <v>619</v>
      </c>
      <c r="T76" s="134">
        <v>4881</v>
      </c>
      <c r="U76" s="134">
        <v>183</v>
      </c>
      <c r="V76" s="134">
        <v>188</v>
      </c>
      <c r="W76" s="134">
        <v>958</v>
      </c>
      <c r="X76" s="134">
        <v>0</v>
      </c>
      <c r="Y76" s="134">
        <v>0</v>
      </c>
      <c r="Z76" s="134">
        <v>0</v>
      </c>
      <c r="AA76" s="134">
        <v>0</v>
      </c>
      <c r="AB76" s="220">
        <v>7529</v>
      </c>
      <c r="AC76" s="134">
        <v>1650</v>
      </c>
      <c r="AD76" s="134">
        <v>600</v>
      </c>
      <c r="AE76" s="134">
        <v>4120</v>
      </c>
      <c r="AF76" s="134">
        <v>142</v>
      </c>
      <c r="AG76" s="134">
        <v>156</v>
      </c>
      <c r="AH76" s="134">
        <v>861</v>
      </c>
      <c r="AI76" s="134">
        <v>0</v>
      </c>
      <c r="AJ76" s="134">
        <v>0</v>
      </c>
      <c r="AK76" s="134">
        <v>0</v>
      </c>
      <c r="AL76" s="134">
        <v>0</v>
      </c>
      <c r="AM76" s="151">
        <v>17915.400000000001</v>
      </c>
      <c r="AN76" s="151">
        <v>1641</v>
      </c>
      <c r="AO76" s="151">
        <v>741</v>
      </c>
      <c r="AP76" s="151">
        <v>1671</v>
      </c>
      <c r="AQ76" s="151">
        <v>2412</v>
      </c>
      <c r="AR76" s="151">
        <v>4053</v>
      </c>
      <c r="AS76" s="169">
        <v>0</v>
      </c>
      <c r="AT76" s="169">
        <v>0</v>
      </c>
      <c r="AU76" s="163">
        <v>0</v>
      </c>
      <c r="AV76" s="210">
        <v>0</v>
      </c>
      <c r="AW76" s="210">
        <v>0</v>
      </c>
      <c r="AX76" s="163">
        <v>0</v>
      </c>
      <c r="AY76" s="163">
        <v>0</v>
      </c>
      <c r="AZ76" s="163">
        <v>0</v>
      </c>
      <c r="BA76" s="163">
        <v>0</v>
      </c>
      <c r="BB76" s="163">
        <v>0</v>
      </c>
      <c r="BC76" s="163">
        <v>0</v>
      </c>
      <c r="BD76" s="163">
        <v>0</v>
      </c>
      <c r="BE76" s="163">
        <v>0</v>
      </c>
      <c r="BF76" s="164">
        <v>0</v>
      </c>
      <c r="BG76" s="164">
        <v>0</v>
      </c>
      <c r="BH76" s="164">
        <v>0</v>
      </c>
      <c r="BI76" s="164">
        <v>0</v>
      </c>
      <c r="BJ76" s="164">
        <v>0</v>
      </c>
      <c r="BK76" s="164">
        <v>0</v>
      </c>
      <c r="BL76" s="164">
        <v>0</v>
      </c>
      <c r="BM76" s="181">
        <v>336164</v>
      </c>
      <c r="BN76" s="223">
        <v>8700</v>
      </c>
      <c r="BO76" s="223">
        <v>7529</v>
      </c>
      <c r="BP76" s="211"/>
      <c r="BQ76" s="200">
        <v>5500</v>
      </c>
      <c r="BR76" s="200">
        <v>4720</v>
      </c>
    </row>
    <row r="77" spans="1:70">
      <c r="A77" s="131" t="s">
        <v>151</v>
      </c>
      <c r="B77" s="131" t="s">
        <v>77</v>
      </c>
      <c r="C77" s="179">
        <v>170760</v>
      </c>
      <c r="D77" s="179">
        <v>171960</v>
      </c>
      <c r="E77" s="209">
        <v>920</v>
      </c>
      <c r="F77" s="209">
        <v>1759</v>
      </c>
      <c r="G77" s="209">
        <v>1079</v>
      </c>
      <c r="H77" s="209">
        <v>100</v>
      </c>
      <c r="I77" s="209">
        <v>450</v>
      </c>
      <c r="J77" s="209">
        <v>90</v>
      </c>
      <c r="K77" s="209">
        <v>10</v>
      </c>
      <c r="L77" s="134">
        <v>550</v>
      </c>
      <c r="M77" s="134">
        <v>4408</v>
      </c>
      <c r="N77" s="167">
        <v>101609</v>
      </c>
      <c r="O77" s="134">
        <v>3083</v>
      </c>
      <c r="P77" s="222">
        <v>2130</v>
      </c>
      <c r="Q77" s="222">
        <v>953</v>
      </c>
      <c r="R77" s="134">
        <v>477</v>
      </c>
      <c r="S77" s="134">
        <v>1551</v>
      </c>
      <c r="T77" s="134">
        <v>0</v>
      </c>
      <c r="U77" s="134">
        <v>102</v>
      </c>
      <c r="V77" s="134">
        <v>282</v>
      </c>
      <c r="W77" s="134">
        <v>671</v>
      </c>
      <c r="X77" s="134">
        <v>0</v>
      </c>
      <c r="Y77" s="134">
        <v>0</v>
      </c>
      <c r="Z77" s="134">
        <v>0</v>
      </c>
      <c r="AA77" s="134">
        <v>0</v>
      </c>
      <c r="AB77" s="220">
        <v>2798</v>
      </c>
      <c r="AC77" s="134">
        <v>436</v>
      </c>
      <c r="AD77" s="134">
        <v>1371</v>
      </c>
      <c r="AE77" s="134">
        <v>0</v>
      </c>
      <c r="AF77" s="134">
        <v>87</v>
      </c>
      <c r="AG77" s="134">
        <v>233</v>
      </c>
      <c r="AH77" s="134">
        <v>671</v>
      </c>
      <c r="AI77" s="134">
        <v>0</v>
      </c>
      <c r="AJ77" s="134">
        <v>0</v>
      </c>
      <c r="AK77" s="134">
        <v>0</v>
      </c>
      <c r="AL77" s="134">
        <v>0</v>
      </c>
      <c r="AM77" s="151">
        <v>5577.4</v>
      </c>
      <c r="AN77" s="151">
        <v>0</v>
      </c>
      <c r="AO77" s="151">
        <v>0</v>
      </c>
      <c r="AP77" s="151">
        <v>0</v>
      </c>
      <c r="AQ77" s="151">
        <v>0</v>
      </c>
      <c r="AR77" s="151">
        <v>0</v>
      </c>
      <c r="AS77" s="169">
        <v>5400</v>
      </c>
      <c r="AT77" s="169">
        <v>0</v>
      </c>
      <c r="AU77" s="163">
        <v>286</v>
      </c>
      <c r="AV77" s="210">
        <v>61</v>
      </c>
      <c r="AW77" s="210">
        <v>225</v>
      </c>
      <c r="AX77" s="163">
        <v>0</v>
      </c>
      <c r="AY77" s="163">
        <v>61</v>
      </c>
      <c r="AZ77" s="163">
        <v>0</v>
      </c>
      <c r="BA77" s="163">
        <v>0</v>
      </c>
      <c r="BB77" s="163">
        <v>225</v>
      </c>
      <c r="BC77" s="163">
        <v>0</v>
      </c>
      <c r="BD77" s="163">
        <v>0</v>
      </c>
      <c r="BE77" s="163">
        <v>272</v>
      </c>
      <c r="BF77" s="164">
        <v>0</v>
      </c>
      <c r="BG77" s="164">
        <v>56</v>
      </c>
      <c r="BH77" s="164">
        <v>0</v>
      </c>
      <c r="BI77" s="164">
        <v>0</v>
      </c>
      <c r="BJ77" s="164">
        <v>216</v>
      </c>
      <c r="BK77" s="164">
        <v>0</v>
      </c>
      <c r="BL77" s="164">
        <v>0</v>
      </c>
      <c r="BM77" s="181">
        <v>107009</v>
      </c>
      <c r="BN77" s="223">
        <v>3369</v>
      </c>
      <c r="BO77" s="223">
        <v>3070</v>
      </c>
      <c r="BP77" s="211"/>
      <c r="BQ77" s="200">
        <v>1612</v>
      </c>
      <c r="BR77" s="200">
        <v>1427</v>
      </c>
    </row>
    <row r="78" spans="1:70">
      <c r="A78" s="131" t="s">
        <v>152</v>
      </c>
      <c r="B78" s="131" t="s">
        <v>82</v>
      </c>
      <c r="C78" s="179">
        <v>340550</v>
      </c>
      <c r="D78" s="179">
        <v>302482</v>
      </c>
      <c r="E78" s="209">
        <v>262</v>
      </c>
      <c r="F78" s="209">
        <v>5216</v>
      </c>
      <c r="G78" s="209">
        <v>100</v>
      </c>
      <c r="H78" s="209">
        <v>572</v>
      </c>
      <c r="I78" s="209">
        <v>100</v>
      </c>
      <c r="J78" s="209">
        <v>100</v>
      </c>
      <c r="K78" s="209">
        <v>0</v>
      </c>
      <c r="L78" s="134">
        <v>200</v>
      </c>
      <c r="M78" s="134">
        <v>6350</v>
      </c>
      <c r="N78" s="167">
        <v>298520</v>
      </c>
      <c r="O78" s="134">
        <v>6316</v>
      </c>
      <c r="P78" s="222">
        <v>6087</v>
      </c>
      <c r="Q78" s="222">
        <v>229</v>
      </c>
      <c r="R78" s="134">
        <v>276</v>
      </c>
      <c r="S78" s="134">
        <v>5192</v>
      </c>
      <c r="T78" s="134">
        <v>100</v>
      </c>
      <c r="U78" s="134">
        <v>519</v>
      </c>
      <c r="V78" s="134">
        <v>133</v>
      </c>
      <c r="W78" s="134">
        <v>96</v>
      </c>
      <c r="X78" s="134">
        <v>0</v>
      </c>
      <c r="Y78" s="134">
        <v>0</v>
      </c>
      <c r="Z78" s="134">
        <v>0</v>
      </c>
      <c r="AA78" s="134">
        <v>0</v>
      </c>
      <c r="AB78" s="220">
        <v>5774</v>
      </c>
      <c r="AC78" s="134">
        <v>231</v>
      </c>
      <c r="AD78" s="134">
        <v>4787</v>
      </c>
      <c r="AE78" s="134">
        <v>89</v>
      </c>
      <c r="AF78" s="134">
        <v>456</v>
      </c>
      <c r="AG78" s="134">
        <v>122</v>
      </c>
      <c r="AH78" s="134">
        <v>89</v>
      </c>
      <c r="AI78" s="134">
        <v>0</v>
      </c>
      <c r="AJ78" s="134">
        <v>0</v>
      </c>
      <c r="AK78" s="134">
        <v>0</v>
      </c>
      <c r="AL78" s="134">
        <v>0</v>
      </c>
      <c r="AM78" s="151">
        <v>15135.14</v>
      </c>
      <c r="AN78" s="151">
        <v>657</v>
      </c>
      <c r="AO78" s="151">
        <v>0</v>
      </c>
      <c r="AP78" s="151">
        <v>100</v>
      </c>
      <c r="AQ78" s="151">
        <v>100</v>
      </c>
      <c r="AR78" s="151">
        <v>757</v>
      </c>
      <c r="AS78" s="169">
        <v>2765</v>
      </c>
      <c r="AT78" s="169">
        <v>0</v>
      </c>
      <c r="AU78" s="163">
        <v>115</v>
      </c>
      <c r="AV78" s="210">
        <v>41</v>
      </c>
      <c r="AW78" s="210">
        <v>74</v>
      </c>
      <c r="AX78" s="163">
        <v>31</v>
      </c>
      <c r="AY78" s="163">
        <v>0</v>
      </c>
      <c r="AZ78" s="163">
        <v>10</v>
      </c>
      <c r="BA78" s="163">
        <v>0</v>
      </c>
      <c r="BB78" s="163">
        <v>37</v>
      </c>
      <c r="BC78" s="163">
        <v>37</v>
      </c>
      <c r="BD78" s="163">
        <v>0</v>
      </c>
      <c r="BE78" s="163">
        <v>115</v>
      </c>
      <c r="BF78" s="164">
        <v>31</v>
      </c>
      <c r="BG78" s="164">
        <v>0</v>
      </c>
      <c r="BH78" s="164">
        <v>10</v>
      </c>
      <c r="BI78" s="164">
        <v>0</v>
      </c>
      <c r="BJ78" s="164">
        <v>37</v>
      </c>
      <c r="BK78" s="164">
        <v>37</v>
      </c>
      <c r="BL78" s="164">
        <v>0</v>
      </c>
      <c r="BM78" s="181">
        <v>302042</v>
      </c>
      <c r="BN78" s="223">
        <v>6431</v>
      </c>
      <c r="BO78" s="223">
        <v>5889</v>
      </c>
      <c r="BP78" s="211"/>
      <c r="BQ78" s="200">
        <v>5302</v>
      </c>
      <c r="BR78" s="200">
        <v>4886</v>
      </c>
    </row>
    <row r="79" spans="1:70">
      <c r="A79" s="131" t="s">
        <v>153</v>
      </c>
      <c r="B79" s="131" t="s">
        <v>73</v>
      </c>
      <c r="C79" s="179">
        <v>147344</v>
      </c>
      <c r="D79" s="179">
        <v>72055</v>
      </c>
      <c r="E79" s="209">
        <v>475</v>
      </c>
      <c r="F79" s="209">
        <v>0</v>
      </c>
      <c r="G79" s="209">
        <v>1175</v>
      </c>
      <c r="H79" s="209">
        <v>40</v>
      </c>
      <c r="I79" s="209">
        <v>170</v>
      </c>
      <c r="J79" s="209">
        <v>55</v>
      </c>
      <c r="K79" s="209">
        <v>0</v>
      </c>
      <c r="L79" s="134">
        <v>225</v>
      </c>
      <c r="M79" s="134">
        <v>1915</v>
      </c>
      <c r="N79" s="167">
        <v>68435</v>
      </c>
      <c r="O79" s="134">
        <v>1972</v>
      </c>
      <c r="P79" s="222">
        <v>1690</v>
      </c>
      <c r="Q79" s="222">
        <v>282</v>
      </c>
      <c r="R79" s="134">
        <v>523</v>
      </c>
      <c r="S79" s="134">
        <v>0</v>
      </c>
      <c r="T79" s="134">
        <v>1131</v>
      </c>
      <c r="U79" s="134">
        <v>36</v>
      </c>
      <c r="V79" s="134">
        <v>112</v>
      </c>
      <c r="W79" s="134">
        <v>170</v>
      </c>
      <c r="X79" s="134">
        <v>0</v>
      </c>
      <c r="Y79" s="134">
        <v>0</v>
      </c>
      <c r="Z79" s="134">
        <v>0</v>
      </c>
      <c r="AA79" s="134">
        <v>0</v>
      </c>
      <c r="AB79" s="220">
        <v>1694</v>
      </c>
      <c r="AC79" s="134">
        <v>435</v>
      </c>
      <c r="AD79" s="134">
        <v>0</v>
      </c>
      <c r="AE79" s="134">
        <v>971</v>
      </c>
      <c r="AF79" s="134">
        <v>27</v>
      </c>
      <c r="AG79" s="134">
        <v>91</v>
      </c>
      <c r="AH79" s="134">
        <v>170</v>
      </c>
      <c r="AI79" s="134">
        <v>0</v>
      </c>
      <c r="AJ79" s="134">
        <v>0</v>
      </c>
      <c r="AK79" s="134">
        <v>0</v>
      </c>
      <c r="AL79" s="134">
        <v>0</v>
      </c>
      <c r="AM79" s="151">
        <v>5195.3999999999996</v>
      </c>
      <c r="AN79" s="151">
        <v>0</v>
      </c>
      <c r="AO79" s="151">
        <v>0</v>
      </c>
      <c r="AP79" s="151">
        <v>0</v>
      </c>
      <c r="AQ79" s="151">
        <v>0</v>
      </c>
      <c r="AR79" s="151">
        <v>0</v>
      </c>
      <c r="AS79" s="169">
        <v>0</v>
      </c>
      <c r="AT79" s="169">
        <v>0</v>
      </c>
      <c r="AU79" s="163">
        <v>0</v>
      </c>
      <c r="AV79" s="210">
        <v>0</v>
      </c>
      <c r="AW79" s="210">
        <v>0</v>
      </c>
      <c r="AX79" s="163">
        <v>0</v>
      </c>
      <c r="AY79" s="163">
        <v>0</v>
      </c>
      <c r="AZ79" s="163">
        <v>0</v>
      </c>
      <c r="BA79" s="163">
        <v>0</v>
      </c>
      <c r="BB79" s="163">
        <v>0</v>
      </c>
      <c r="BC79" s="163">
        <v>0</v>
      </c>
      <c r="BD79" s="163">
        <v>0</v>
      </c>
      <c r="BE79" s="163">
        <v>0</v>
      </c>
      <c r="BF79" s="164">
        <v>0</v>
      </c>
      <c r="BG79" s="164">
        <v>0</v>
      </c>
      <c r="BH79" s="164">
        <v>0</v>
      </c>
      <c r="BI79" s="164">
        <v>0</v>
      </c>
      <c r="BJ79" s="164">
        <v>0</v>
      </c>
      <c r="BK79" s="164">
        <v>0</v>
      </c>
      <c r="BL79" s="164">
        <v>0</v>
      </c>
      <c r="BM79" s="181">
        <v>68435</v>
      </c>
      <c r="BN79" s="223">
        <v>1972</v>
      </c>
      <c r="BO79" s="223">
        <v>1694</v>
      </c>
      <c r="BP79" s="211"/>
      <c r="BQ79" s="200">
        <v>1131</v>
      </c>
      <c r="BR79" s="200">
        <v>971</v>
      </c>
    </row>
    <row r="80" spans="1:70">
      <c r="A80" s="131" t="s">
        <v>154</v>
      </c>
      <c r="B80" s="131" t="s">
        <v>71</v>
      </c>
      <c r="C80" s="179">
        <v>257458</v>
      </c>
      <c r="D80" s="179">
        <v>197456</v>
      </c>
      <c r="E80" s="209">
        <v>1068</v>
      </c>
      <c r="F80" s="209">
        <v>2963</v>
      </c>
      <c r="G80" s="209">
        <v>0</v>
      </c>
      <c r="H80" s="209">
        <v>283</v>
      </c>
      <c r="I80" s="209">
        <v>830</v>
      </c>
      <c r="J80" s="209">
        <v>7</v>
      </c>
      <c r="K80" s="209">
        <v>0</v>
      </c>
      <c r="L80" s="134">
        <v>837</v>
      </c>
      <c r="M80" s="134">
        <v>5151</v>
      </c>
      <c r="N80" s="167">
        <v>189408</v>
      </c>
      <c r="O80" s="134">
        <v>5016</v>
      </c>
      <c r="P80" s="222">
        <v>4166</v>
      </c>
      <c r="Q80" s="222">
        <v>850</v>
      </c>
      <c r="R80" s="134">
        <v>1080</v>
      </c>
      <c r="S80" s="134">
        <v>2903</v>
      </c>
      <c r="T80" s="134">
        <v>0</v>
      </c>
      <c r="U80" s="134">
        <v>183</v>
      </c>
      <c r="V80" s="134">
        <v>5</v>
      </c>
      <c r="W80" s="134">
        <v>845</v>
      </c>
      <c r="X80" s="134">
        <v>0</v>
      </c>
      <c r="Y80" s="134">
        <v>0</v>
      </c>
      <c r="Z80" s="134">
        <v>0</v>
      </c>
      <c r="AA80" s="134">
        <v>0</v>
      </c>
      <c r="AB80" s="220">
        <v>4670</v>
      </c>
      <c r="AC80" s="134">
        <v>972</v>
      </c>
      <c r="AD80" s="134">
        <v>2719</v>
      </c>
      <c r="AE80" s="134">
        <v>0</v>
      </c>
      <c r="AF80" s="134">
        <v>161</v>
      </c>
      <c r="AG80" s="134">
        <v>5</v>
      </c>
      <c r="AH80" s="134">
        <v>813</v>
      </c>
      <c r="AI80" s="134">
        <v>0</v>
      </c>
      <c r="AJ80" s="134">
        <v>0</v>
      </c>
      <c r="AK80" s="134">
        <v>0</v>
      </c>
      <c r="AL80" s="134">
        <v>0</v>
      </c>
      <c r="AM80" s="151">
        <v>4852.71</v>
      </c>
      <c r="AN80" s="151">
        <v>112.5</v>
      </c>
      <c r="AO80" s="151">
        <v>0</v>
      </c>
      <c r="AP80" s="151">
        <v>0</v>
      </c>
      <c r="AQ80" s="151">
        <v>0</v>
      </c>
      <c r="AR80" s="151">
        <v>112.5</v>
      </c>
      <c r="AS80" s="169">
        <v>0</v>
      </c>
      <c r="AT80" s="169">
        <v>0</v>
      </c>
      <c r="AU80" s="163">
        <v>0</v>
      </c>
      <c r="AV80" s="210">
        <v>0</v>
      </c>
      <c r="AW80" s="210">
        <v>0</v>
      </c>
      <c r="AX80" s="163">
        <v>0</v>
      </c>
      <c r="AY80" s="163">
        <v>0</v>
      </c>
      <c r="AZ80" s="163">
        <v>0</v>
      </c>
      <c r="BA80" s="163">
        <v>0</v>
      </c>
      <c r="BB80" s="163">
        <v>0</v>
      </c>
      <c r="BC80" s="163">
        <v>0</v>
      </c>
      <c r="BD80" s="163">
        <v>0</v>
      </c>
      <c r="BE80" s="163">
        <v>0</v>
      </c>
      <c r="BF80" s="164">
        <v>0</v>
      </c>
      <c r="BG80" s="164">
        <v>0</v>
      </c>
      <c r="BH80" s="164">
        <v>0</v>
      </c>
      <c r="BI80" s="164">
        <v>0</v>
      </c>
      <c r="BJ80" s="164">
        <v>0</v>
      </c>
      <c r="BK80" s="164">
        <v>0</v>
      </c>
      <c r="BL80" s="164">
        <v>0</v>
      </c>
      <c r="BM80" s="181">
        <v>189520.5</v>
      </c>
      <c r="BN80" s="223">
        <v>5016</v>
      </c>
      <c r="BO80" s="223">
        <v>4670</v>
      </c>
      <c r="BP80" s="211"/>
      <c r="BQ80" s="200">
        <v>2903</v>
      </c>
      <c r="BR80" s="200">
        <v>2719</v>
      </c>
    </row>
    <row r="81" spans="1:70">
      <c r="A81" s="131" t="s">
        <v>155</v>
      </c>
      <c r="B81" s="131" t="s">
        <v>82</v>
      </c>
      <c r="C81" s="179">
        <v>104610</v>
      </c>
      <c r="D81" s="179">
        <v>105380</v>
      </c>
      <c r="E81" s="209">
        <v>0</v>
      </c>
      <c r="F81" s="209">
        <v>1877</v>
      </c>
      <c r="G81" s="209">
        <v>0</v>
      </c>
      <c r="H81" s="209">
        <v>71</v>
      </c>
      <c r="I81" s="209">
        <v>285</v>
      </c>
      <c r="J81" s="209">
        <v>0</v>
      </c>
      <c r="K81" s="209">
        <v>0</v>
      </c>
      <c r="L81" s="134">
        <v>285</v>
      </c>
      <c r="M81" s="134">
        <v>2233</v>
      </c>
      <c r="N81" s="167">
        <v>96380</v>
      </c>
      <c r="O81" s="134">
        <v>2133</v>
      </c>
      <c r="P81" s="222">
        <v>1848</v>
      </c>
      <c r="Q81" s="222">
        <v>285</v>
      </c>
      <c r="R81" s="134">
        <v>0</v>
      </c>
      <c r="S81" s="134">
        <v>1777</v>
      </c>
      <c r="T81" s="134">
        <v>0</v>
      </c>
      <c r="U81" s="134">
        <v>71</v>
      </c>
      <c r="V81" s="134">
        <v>0</v>
      </c>
      <c r="W81" s="134">
        <v>285</v>
      </c>
      <c r="X81" s="134">
        <v>0</v>
      </c>
      <c r="Y81" s="134">
        <v>0</v>
      </c>
      <c r="Z81" s="134">
        <v>0</v>
      </c>
      <c r="AA81" s="134">
        <v>0</v>
      </c>
      <c r="AB81" s="220">
        <v>2053</v>
      </c>
      <c r="AC81" s="134">
        <v>0</v>
      </c>
      <c r="AD81" s="134">
        <v>1697</v>
      </c>
      <c r="AE81" s="134">
        <v>0</v>
      </c>
      <c r="AF81" s="134">
        <v>71</v>
      </c>
      <c r="AG81" s="134">
        <v>0</v>
      </c>
      <c r="AH81" s="134">
        <v>285</v>
      </c>
      <c r="AI81" s="134">
        <v>0</v>
      </c>
      <c r="AJ81" s="134">
        <v>0</v>
      </c>
      <c r="AK81" s="134">
        <v>0</v>
      </c>
      <c r="AL81" s="134">
        <v>0</v>
      </c>
      <c r="AM81" s="151">
        <v>3687.87</v>
      </c>
      <c r="AN81" s="151">
        <v>1700</v>
      </c>
      <c r="AO81" s="151">
        <v>0</v>
      </c>
      <c r="AP81" s="151">
        <v>0</v>
      </c>
      <c r="AQ81" s="151">
        <v>0</v>
      </c>
      <c r="AR81" s="151">
        <v>1700</v>
      </c>
      <c r="AS81" s="169">
        <v>1680</v>
      </c>
      <c r="AT81" s="169">
        <v>0</v>
      </c>
      <c r="AU81" s="163">
        <v>122</v>
      </c>
      <c r="AV81" s="210">
        <v>96</v>
      </c>
      <c r="AW81" s="210">
        <v>26</v>
      </c>
      <c r="AX81" s="163">
        <v>96</v>
      </c>
      <c r="AY81" s="163">
        <v>0</v>
      </c>
      <c r="AZ81" s="163">
        <v>0</v>
      </c>
      <c r="BA81" s="163">
        <v>0</v>
      </c>
      <c r="BB81" s="163">
        <v>26</v>
      </c>
      <c r="BC81" s="163">
        <v>0</v>
      </c>
      <c r="BD81" s="163">
        <v>0</v>
      </c>
      <c r="BE81" s="163">
        <v>122</v>
      </c>
      <c r="BF81" s="164">
        <v>96</v>
      </c>
      <c r="BG81" s="164">
        <v>0</v>
      </c>
      <c r="BH81" s="164">
        <v>0</v>
      </c>
      <c r="BI81" s="164">
        <v>0</v>
      </c>
      <c r="BJ81" s="164">
        <v>26</v>
      </c>
      <c r="BK81" s="164">
        <v>0</v>
      </c>
      <c r="BL81" s="164">
        <v>0</v>
      </c>
      <c r="BM81" s="181">
        <v>99760</v>
      </c>
      <c r="BN81" s="223">
        <v>2255</v>
      </c>
      <c r="BO81" s="223">
        <v>2175</v>
      </c>
      <c r="BP81" s="211"/>
      <c r="BQ81" s="200">
        <v>1777</v>
      </c>
      <c r="BR81" s="200">
        <v>1697</v>
      </c>
    </row>
    <row r="82" spans="1:70">
      <c r="A82" s="131" t="s">
        <v>156</v>
      </c>
      <c r="B82" s="131" t="s">
        <v>82</v>
      </c>
      <c r="C82" s="179">
        <v>97767</v>
      </c>
      <c r="D82" s="179">
        <v>101367</v>
      </c>
      <c r="E82" s="209">
        <v>65</v>
      </c>
      <c r="F82" s="209">
        <v>1574</v>
      </c>
      <c r="G82" s="209">
        <v>0</v>
      </c>
      <c r="H82" s="209">
        <v>335</v>
      </c>
      <c r="I82" s="209">
        <v>0</v>
      </c>
      <c r="J82" s="209">
        <v>198</v>
      </c>
      <c r="K82" s="209">
        <v>25</v>
      </c>
      <c r="L82" s="134">
        <v>223</v>
      </c>
      <c r="M82" s="134">
        <v>2197</v>
      </c>
      <c r="N82" s="167">
        <v>93284</v>
      </c>
      <c r="O82" s="134">
        <v>2270</v>
      </c>
      <c r="P82" s="222">
        <v>1829</v>
      </c>
      <c r="Q82" s="222">
        <v>441</v>
      </c>
      <c r="R82" s="134">
        <v>69</v>
      </c>
      <c r="S82" s="134">
        <v>1425</v>
      </c>
      <c r="T82" s="134">
        <v>0</v>
      </c>
      <c r="U82" s="134">
        <v>335</v>
      </c>
      <c r="V82" s="134">
        <v>379</v>
      </c>
      <c r="W82" s="134">
        <v>37</v>
      </c>
      <c r="X82" s="134">
        <v>25</v>
      </c>
      <c r="Y82" s="134">
        <v>0</v>
      </c>
      <c r="Z82" s="134">
        <v>0</v>
      </c>
      <c r="AA82" s="134">
        <v>0</v>
      </c>
      <c r="AB82" s="220">
        <v>2140</v>
      </c>
      <c r="AC82" s="134">
        <v>66</v>
      </c>
      <c r="AD82" s="134">
        <v>1340</v>
      </c>
      <c r="AE82" s="134">
        <v>0</v>
      </c>
      <c r="AF82" s="134">
        <v>321</v>
      </c>
      <c r="AG82" s="134">
        <v>352</v>
      </c>
      <c r="AH82" s="134">
        <v>36</v>
      </c>
      <c r="AI82" s="134">
        <v>25</v>
      </c>
      <c r="AJ82" s="134">
        <v>0</v>
      </c>
      <c r="AK82" s="134">
        <v>0</v>
      </c>
      <c r="AL82" s="134">
        <v>0</v>
      </c>
      <c r="AM82" s="151">
        <v>3093.66</v>
      </c>
      <c r="AN82" s="151">
        <v>111</v>
      </c>
      <c r="AO82" s="151">
        <v>0</v>
      </c>
      <c r="AP82" s="151">
        <v>0</v>
      </c>
      <c r="AQ82" s="151">
        <v>0</v>
      </c>
      <c r="AR82" s="151">
        <v>111</v>
      </c>
      <c r="AS82" s="169">
        <v>0</v>
      </c>
      <c r="AT82" s="169">
        <v>0</v>
      </c>
      <c r="AU82" s="163">
        <v>0</v>
      </c>
      <c r="AV82" s="210">
        <v>0</v>
      </c>
      <c r="AW82" s="210">
        <v>0</v>
      </c>
      <c r="AX82" s="163">
        <v>0</v>
      </c>
      <c r="AY82" s="163">
        <v>0</v>
      </c>
      <c r="AZ82" s="163">
        <v>0</v>
      </c>
      <c r="BA82" s="163">
        <v>0</v>
      </c>
      <c r="BB82" s="163">
        <v>0</v>
      </c>
      <c r="BC82" s="163">
        <v>0</v>
      </c>
      <c r="BD82" s="163">
        <v>0</v>
      </c>
      <c r="BE82" s="163">
        <v>0</v>
      </c>
      <c r="BF82" s="164">
        <v>0</v>
      </c>
      <c r="BG82" s="164">
        <v>0</v>
      </c>
      <c r="BH82" s="164">
        <v>0</v>
      </c>
      <c r="BI82" s="164">
        <v>0</v>
      </c>
      <c r="BJ82" s="164">
        <v>0</v>
      </c>
      <c r="BK82" s="164">
        <v>0</v>
      </c>
      <c r="BL82" s="164">
        <v>0</v>
      </c>
      <c r="BM82" s="181">
        <v>93395</v>
      </c>
      <c r="BN82" s="223">
        <v>2270</v>
      </c>
      <c r="BO82" s="223">
        <v>2140</v>
      </c>
      <c r="BP82" s="211"/>
      <c r="BQ82" s="200">
        <v>1425</v>
      </c>
      <c r="BR82" s="200">
        <v>1340</v>
      </c>
    </row>
    <row r="83" spans="1:70">
      <c r="A83" s="131" t="s">
        <v>157</v>
      </c>
      <c r="B83" s="131" t="s">
        <v>98</v>
      </c>
      <c r="C83" s="179">
        <v>84325</v>
      </c>
      <c r="D83" s="179">
        <v>87768</v>
      </c>
      <c r="E83" s="209">
        <v>678</v>
      </c>
      <c r="F83" s="209">
        <v>1406</v>
      </c>
      <c r="G83" s="209">
        <v>0</v>
      </c>
      <c r="H83" s="209">
        <v>25</v>
      </c>
      <c r="I83" s="209">
        <v>240</v>
      </c>
      <c r="J83" s="209">
        <v>85</v>
      </c>
      <c r="K83" s="209">
        <v>0</v>
      </c>
      <c r="L83" s="134">
        <v>325</v>
      </c>
      <c r="M83" s="134">
        <v>2434</v>
      </c>
      <c r="N83" s="167">
        <v>78518</v>
      </c>
      <c r="O83" s="134">
        <v>2402</v>
      </c>
      <c r="P83" s="222">
        <v>1941</v>
      </c>
      <c r="Q83" s="222">
        <v>461</v>
      </c>
      <c r="R83" s="134">
        <v>695</v>
      </c>
      <c r="S83" s="134">
        <v>1246</v>
      </c>
      <c r="T83" s="134">
        <v>0</v>
      </c>
      <c r="U83" s="134">
        <v>0</v>
      </c>
      <c r="V83" s="134">
        <v>85</v>
      </c>
      <c r="W83" s="134">
        <v>376</v>
      </c>
      <c r="X83" s="134">
        <v>0</v>
      </c>
      <c r="Y83" s="134">
        <v>0</v>
      </c>
      <c r="Z83" s="134">
        <v>0</v>
      </c>
      <c r="AA83" s="134">
        <v>0</v>
      </c>
      <c r="AB83" s="220">
        <v>2246</v>
      </c>
      <c r="AC83" s="134">
        <v>678</v>
      </c>
      <c r="AD83" s="134">
        <v>1123</v>
      </c>
      <c r="AE83" s="134">
        <v>0</v>
      </c>
      <c r="AF83" s="134">
        <v>0</v>
      </c>
      <c r="AG83" s="134">
        <v>85</v>
      </c>
      <c r="AH83" s="134">
        <v>360</v>
      </c>
      <c r="AI83" s="134">
        <v>0</v>
      </c>
      <c r="AJ83" s="134">
        <v>0</v>
      </c>
      <c r="AK83" s="134">
        <v>0</v>
      </c>
      <c r="AL83" s="134">
        <v>0</v>
      </c>
      <c r="AM83" s="151">
        <v>2763.54</v>
      </c>
      <c r="AN83" s="151">
        <v>2922</v>
      </c>
      <c r="AO83" s="151">
        <v>0</v>
      </c>
      <c r="AP83" s="151">
        <v>0</v>
      </c>
      <c r="AQ83" s="151">
        <v>0</v>
      </c>
      <c r="AR83" s="151">
        <v>2922</v>
      </c>
      <c r="AS83" s="169">
        <v>0</v>
      </c>
      <c r="AT83" s="169">
        <v>0</v>
      </c>
      <c r="AU83" s="163">
        <v>0</v>
      </c>
      <c r="AV83" s="210">
        <v>0</v>
      </c>
      <c r="AW83" s="210">
        <v>0</v>
      </c>
      <c r="AX83" s="163">
        <v>0</v>
      </c>
      <c r="AY83" s="163">
        <v>0</v>
      </c>
      <c r="AZ83" s="163">
        <v>0</v>
      </c>
      <c r="BA83" s="163">
        <v>0</v>
      </c>
      <c r="BB83" s="163">
        <v>0</v>
      </c>
      <c r="BC83" s="163">
        <v>0</v>
      </c>
      <c r="BD83" s="163">
        <v>0</v>
      </c>
      <c r="BE83" s="163">
        <v>0</v>
      </c>
      <c r="BF83" s="164">
        <v>0</v>
      </c>
      <c r="BG83" s="164">
        <v>0</v>
      </c>
      <c r="BH83" s="164">
        <v>0</v>
      </c>
      <c r="BI83" s="164">
        <v>0</v>
      </c>
      <c r="BJ83" s="164">
        <v>0</v>
      </c>
      <c r="BK83" s="164">
        <v>0</v>
      </c>
      <c r="BL83" s="164">
        <v>0</v>
      </c>
      <c r="BM83" s="181">
        <v>81440</v>
      </c>
      <c r="BN83" s="223">
        <v>2402</v>
      </c>
      <c r="BO83" s="223">
        <v>2246</v>
      </c>
      <c r="BP83" s="211"/>
      <c r="BQ83" s="200">
        <v>1246</v>
      </c>
      <c r="BR83" s="200">
        <v>1123</v>
      </c>
    </row>
    <row r="84" spans="1:70">
      <c r="A84" s="131" t="s">
        <v>158</v>
      </c>
      <c r="B84" s="131" t="s">
        <v>77</v>
      </c>
      <c r="C84" s="179">
        <v>140950</v>
      </c>
      <c r="D84" s="179">
        <v>140918</v>
      </c>
      <c r="E84" s="209">
        <v>0</v>
      </c>
      <c r="F84" s="209">
        <v>2393</v>
      </c>
      <c r="G84" s="209">
        <v>200</v>
      </c>
      <c r="H84" s="209">
        <v>10</v>
      </c>
      <c r="I84" s="209">
        <v>100</v>
      </c>
      <c r="J84" s="209">
        <v>332</v>
      </c>
      <c r="K84" s="209">
        <v>0</v>
      </c>
      <c r="L84" s="134">
        <v>432</v>
      </c>
      <c r="M84" s="134">
        <v>3035</v>
      </c>
      <c r="N84" s="167">
        <v>107200</v>
      </c>
      <c r="O84" s="134">
        <v>2318</v>
      </c>
      <c r="P84" s="222">
        <v>1988</v>
      </c>
      <c r="Q84" s="222">
        <v>330</v>
      </c>
      <c r="R84" s="134">
        <v>0</v>
      </c>
      <c r="S84" s="134">
        <v>1978</v>
      </c>
      <c r="T84" s="134">
        <v>0</v>
      </c>
      <c r="U84" s="134">
        <v>10</v>
      </c>
      <c r="V84" s="134">
        <v>330</v>
      </c>
      <c r="W84" s="134">
        <v>0</v>
      </c>
      <c r="X84" s="134">
        <v>0</v>
      </c>
      <c r="Y84" s="134">
        <v>0</v>
      </c>
      <c r="Z84" s="134">
        <v>0</v>
      </c>
      <c r="AA84" s="134">
        <v>0</v>
      </c>
      <c r="AB84" s="220">
        <v>2124</v>
      </c>
      <c r="AC84" s="134">
        <v>0</v>
      </c>
      <c r="AD84" s="134">
        <v>1817</v>
      </c>
      <c r="AE84" s="134">
        <v>0</v>
      </c>
      <c r="AF84" s="134">
        <v>7</v>
      </c>
      <c r="AG84" s="134">
        <v>300</v>
      </c>
      <c r="AH84" s="134">
        <v>0</v>
      </c>
      <c r="AI84" s="134">
        <v>0</v>
      </c>
      <c r="AJ84" s="134">
        <v>0</v>
      </c>
      <c r="AK84" s="134">
        <v>0</v>
      </c>
      <c r="AL84" s="134">
        <v>0</v>
      </c>
      <c r="AM84" s="151">
        <v>5094.8</v>
      </c>
      <c r="AN84" s="151">
        <v>0</v>
      </c>
      <c r="AO84" s="151">
        <v>0</v>
      </c>
      <c r="AP84" s="151">
        <v>0</v>
      </c>
      <c r="AQ84" s="151">
        <v>0</v>
      </c>
      <c r="AR84" s="151">
        <v>0</v>
      </c>
      <c r="AS84" s="169">
        <v>0</v>
      </c>
      <c r="AT84" s="169">
        <v>0</v>
      </c>
      <c r="AU84" s="163">
        <v>0</v>
      </c>
      <c r="AV84" s="210">
        <v>0</v>
      </c>
      <c r="AW84" s="210">
        <v>0</v>
      </c>
      <c r="AX84" s="163">
        <v>0</v>
      </c>
      <c r="AY84" s="163">
        <v>0</v>
      </c>
      <c r="AZ84" s="163">
        <v>0</v>
      </c>
      <c r="BA84" s="163">
        <v>0</v>
      </c>
      <c r="BB84" s="163">
        <v>0</v>
      </c>
      <c r="BC84" s="163">
        <v>0</v>
      </c>
      <c r="BD84" s="163">
        <v>0</v>
      </c>
      <c r="BE84" s="163">
        <v>0</v>
      </c>
      <c r="BF84" s="164">
        <v>0</v>
      </c>
      <c r="BG84" s="164">
        <v>0</v>
      </c>
      <c r="BH84" s="164">
        <v>0</v>
      </c>
      <c r="BI84" s="164">
        <v>0</v>
      </c>
      <c r="BJ84" s="164">
        <v>0</v>
      </c>
      <c r="BK84" s="164">
        <v>0</v>
      </c>
      <c r="BL84" s="164">
        <v>0</v>
      </c>
      <c r="BM84" s="181">
        <v>107200</v>
      </c>
      <c r="BN84" s="223">
        <v>2318</v>
      </c>
      <c r="BO84" s="223">
        <v>2124</v>
      </c>
      <c r="BP84" s="211"/>
      <c r="BQ84" s="200">
        <v>1978</v>
      </c>
      <c r="BR84" s="200">
        <v>1817</v>
      </c>
    </row>
    <row r="85" spans="1:70">
      <c r="A85" s="131" t="s">
        <v>159</v>
      </c>
      <c r="B85" s="131" t="s">
        <v>69</v>
      </c>
      <c r="C85" s="179">
        <v>115574</v>
      </c>
      <c r="D85" s="179">
        <v>115574</v>
      </c>
      <c r="E85" s="209">
        <v>200</v>
      </c>
      <c r="F85" s="209">
        <v>2116</v>
      </c>
      <c r="G85" s="209">
        <v>0</v>
      </c>
      <c r="H85" s="209">
        <v>79</v>
      </c>
      <c r="I85" s="209">
        <v>0</v>
      </c>
      <c r="J85" s="209">
        <v>151</v>
      </c>
      <c r="K85" s="209">
        <v>0</v>
      </c>
      <c r="L85" s="134">
        <v>151</v>
      </c>
      <c r="M85" s="134">
        <v>2546</v>
      </c>
      <c r="N85" s="167">
        <v>80068</v>
      </c>
      <c r="O85" s="134">
        <v>1662</v>
      </c>
      <c r="P85" s="222">
        <v>1630</v>
      </c>
      <c r="Q85" s="222">
        <v>32</v>
      </c>
      <c r="R85" s="134">
        <v>0</v>
      </c>
      <c r="S85" s="134">
        <v>1630</v>
      </c>
      <c r="T85" s="134">
        <v>0</v>
      </c>
      <c r="U85" s="134">
        <v>0</v>
      </c>
      <c r="V85" s="134">
        <v>32</v>
      </c>
      <c r="W85" s="134">
        <v>0</v>
      </c>
      <c r="X85" s="134">
        <v>0</v>
      </c>
      <c r="Y85" s="134">
        <v>0</v>
      </c>
      <c r="Z85" s="134">
        <v>0</v>
      </c>
      <c r="AA85" s="134">
        <v>0</v>
      </c>
      <c r="AB85" s="220">
        <v>1572</v>
      </c>
      <c r="AC85" s="134">
        <v>0</v>
      </c>
      <c r="AD85" s="134">
        <v>1541</v>
      </c>
      <c r="AE85" s="134">
        <v>0</v>
      </c>
      <c r="AF85" s="134">
        <v>0</v>
      </c>
      <c r="AG85" s="134">
        <v>31</v>
      </c>
      <c r="AH85" s="134">
        <v>0</v>
      </c>
      <c r="AI85" s="134">
        <v>0</v>
      </c>
      <c r="AJ85" s="134">
        <v>0</v>
      </c>
      <c r="AK85" s="134">
        <v>0</v>
      </c>
      <c r="AL85" s="134">
        <v>0</v>
      </c>
      <c r="AM85" s="151">
        <v>5545.95</v>
      </c>
      <c r="AN85" s="151">
        <v>1120</v>
      </c>
      <c r="AO85" s="151">
        <v>634.34</v>
      </c>
      <c r="AP85" s="151">
        <v>0</v>
      </c>
      <c r="AQ85" s="151">
        <v>634.34</v>
      </c>
      <c r="AR85" s="151">
        <v>1754.3400000000001</v>
      </c>
      <c r="AS85" s="169">
        <v>0</v>
      </c>
      <c r="AT85" s="169">
        <v>0</v>
      </c>
      <c r="AU85" s="163">
        <v>0</v>
      </c>
      <c r="AV85" s="210">
        <v>0</v>
      </c>
      <c r="AW85" s="210">
        <v>0</v>
      </c>
      <c r="AX85" s="163">
        <v>0</v>
      </c>
      <c r="AY85" s="163">
        <v>0</v>
      </c>
      <c r="AZ85" s="163">
        <v>0</v>
      </c>
      <c r="BA85" s="163">
        <v>0</v>
      </c>
      <c r="BB85" s="163">
        <v>0</v>
      </c>
      <c r="BC85" s="163">
        <v>0</v>
      </c>
      <c r="BD85" s="163">
        <v>0</v>
      </c>
      <c r="BE85" s="163">
        <v>0</v>
      </c>
      <c r="BF85" s="164">
        <v>0</v>
      </c>
      <c r="BG85" s="164">
        <v>0</v>
      </c>
      <c r="BH85" s="164">
        <v>0</v>
      </c>
      <c r="BI85" s="164">
        <v>0</v>
      </c>
      <c r="BJ85" s="164">
        <v>0</v>
      </c>
      <c r="BK85" s="164">
        <v>0</v>
      </c>
      <c r="BL85" s="164">
        <v>0</v>
      </c>
      <c r="BM85" s="181">
        <v>81822.34</v>
      </c>
      <c r="BN85" s="223">
        <v>1662</v>
      </c>
      <c r="BO85" s="223">
        <v>1572</v>
      </c>
      <c r="BP85" s="211"/>
      <c r="BQ85" s="200">
        <v>1630</v>
      </c>
      <c r="BR85" s="200">
        <v>1541</v>
      </c>
    </row>
    <row r="86" spans="1:70">
      <c r="A86" s="131" t="s">
        <v>160</v>
      </c>
      <c r="B86" s="131" t="s">
        <v>82</v>
      </c>
      <c r="C86" s="179">
        <v>78673</v>
      </c>
      <c r="D86" s="179">
        <v>59223</v>
      </c>
      <c r="E86" s="209">
        <v>521</v>
      </c>
      <c r="F86" s="209">
        <v>961</v>
      </c>
      <c r="G86" s="209">
        <v>0</v>
      </c>
      <c r="H86" s="209">
        <v>57</v>
      </c>
      <c r="I86" s="209">
        <v>0</v>
      </c>
      <c r="J86" s="209">
        <v>108</v>
      </c>
      <c r="K86" s="209">
        <v>0</v>
      </c>
      <c r="L86" s="134">
        <v>108</v>
      </c>
      <c r="M86" s="134">
        <v>1647</v>
      </c>
      <c r="N86" s="167">
        <v>38494</v>
      </c>
      <c r="O86" s="134">
        <v>1046</v>
      </c>
      <c r="P86" s="222">
        <v>1046</v>
      </c>
      <c r="Q86" s="222">
        <v>0</v>
      </c>
      <c r="R86" s="134">
        <v>354</v>
      </c>
      <c r="S86" s="134">
        <v>659</v>
      </c>
      <c r="T86" s="134">
        <v>0</v>
      </c>
      <c r="U86" s="134">
        <v>33</v>
      </c>
      <c r="V86" s="134">
        <v>0</v>
      </c>
      <c r="W86" s="134">
        <v>0</v>
      </c>
      <c r="X86" s="134">
        <v>0</v>
      </c>
      <c r="Y86" s="134">
        <v>0</v>
      </c>
      <c r="Z86" s="134">
        <v>0</v>
      </c>
      <c r="AA86" s="134">
        <v>0</v>
      </c>
      <c r="AB86" s="220">
        <v>1001</v>
      </c>
      <c r="AC86" s="134">
        <v>336</v>
      </c>
      <c r="AD86" s="134">
        <v>637</v>
      </c>
      <c r="AE86" s="134">
        <v>0</v>
      </c>
      <c r="AF86" s="134">
        <v>28</v>
      </c>
      <c r="AG86" s="134">
        <v>0</v>
      </c>
      <c r="AH86" s="134">
        <v>0</v>
      </c>
      <c r="AI86" s="134">
        <v>0</v>
      </c>
      <c r="AJ86" s="134">
        <v>0</v>
      </c>
      <c r="AK86" s="134">
        <v>0</v>
      </c>
      <c r="AL86" s="134">
        <v>0</v>
      </c>
      <c r="AM86" s="151">
        <v>2951.94</v>
      </c>
      <c r="AN86" s="151">
        <v>880</v>
      </c>
      <c r="AO86" s="151">
        <v>0</v>
      </c>
      <c r="AP86" s="151">
        <v>0</v>
      </c>
      <c r="AQ86" s="151">
        <v>0</v>
      </c>
      <c r="AR86" s="151">
        <v>880</v>
      </c>
      <c r="AS86" s="169">
        <v>0</v>
      </c>
      <c r="AT86" s="169">
        <v>0</v>
      </c>
      <c r="AU86" s="163">
        <v>0</v>
      </c>
      <c r="AV86" s="210">
        <v>0</v>
      </c>
      <c r="AW86" s="210">
        <v>0</v>
      </c>
      <c r="AX86" s="163">
        <v>0</v>
      </c>
      <c r="AY86" s="163">
        <v>0</v>
      </c>
      <c r="AZ86" s="163">
        <v>0</v>
      </c>
      <c r="BA86" s="163">
        <v>0</v>
      </c>
      <c r="BB86" s="163">
        <v>0</v>
      </c>
      <c r="BC86" s="163">
        <v>0</v>
      </c>
      <c r="BD86" s="163">
        <v>0</v>
      </c>
      <c r="BE86" s="163">
        <v>0</v>
      </c>
      <c r="BF86" s="164">
        <v>0</v>
      </c>
      <c r="BG86" s="164">
        <v>0</v>
      </c>
      <c r="BH86" s="164">
        <v>0</v>
      </c>
      <c r="BI86" s="164">
        <v>0</v>
      </c>
      <c r="BJ86" s="164">
        <v>0</v>
      </c>
      <c r="BK86" s="164">
        <v>0</v>
      </c>
      <c r="BL86" s="164">
        <v>0</v>
      </c>
      <c r="BM86" s="181">
        <v>39374</v>
      </c>
      <c r="BN86" s="223">
        <v>1046</v>
      </c>
      <c r="BO86" s="223">
        <v>1001</v>
      </c>
      <c r="BP86" s="211"/>
      <c r="BQ86" s="200">
        <v>659</v>
      </c>
      <c r="BR86" s="200">
        <v>637</v>
      </c>
    </row>
    <row r="87" spans="1:70">
      <c r="A87" s="131" t="s">
        <v>161</v>
      </c>
      <c r="B87" s="131" t="s">
        <v>100</v>
      </c>
      <c r="C87" s="179">
        <v>23428</v>
      </c>
      <c r="D87" s="179">
        <v>24572</v>
      </c>
      <c r="E87" s="209">
        <v>104</v>
      </c>
      <c r="F87" s="209">
        <v>414</v>
      </c>
      <c r="G87" s="209">
        <v>0</v>
      </c>
      <c r="H87" s="209">
        <v>12</v>
      </c>
      <c r="I87" s="209">
        <v>76</v>
      </c>
      <c r="J87" s="209">
        <v>0</v>
      </c>
      <c r="K87" s="209">
        <v>0</v>
      </c>
      <c r="L87" s="134">
        <v>76</v>
      </c>
      <c r="M87" s="134">
        <v>606</v>
      </c>
      <c r="N87" s="167">
        <v>21882</v>
      </c>
      <c r="O87" s="134">
        <v>658</v>
      </c>
      <c r="P87" s="222">
        <v>545</v>
      </c>
      <c r="Q87" s="222">
        <v>113</v>
      </c>
      <c r="R87" s="134">
        <v>164</v>
      </c>
      <c r="S87" s="134">
        <v>372</v>
      </c>
      <c r="T87" s="134">
        <v>0</v>
      </c>
      <c r="U87" s="134">
        <v>9</v>
      </c>
      <c r="V87" s="134">
        <v>25</v>
      </c>
      <c r="W87" s="134">
        <v>88</v>
      </c>
      <c r="X87" s="134">
        <v>0</v>
      </c>
      <c r="Y87" s="134">
        <v>0</v>
      </c>
      <c r="Z87" s="134">
        <v>0</v>
      </c>
      <c r="AA87" s="134">
        <v>0</v>
      </c>
      <c r="AB87" s="220">
        <v>629</v>
      </c>
      <c r="AC87" s="134">
        <v>156</v>
      </c>
      <c r="AD87" s="134">
        <v>352</v>
      </c>
      <c r="AE87" s="134">
        <v>0</v>
      </c>
      <c r="AF87" s="134">
        <v>9</v>
      </c>
      <c r="AG87" s="134">
        <v>25</v>
      </c>
      <c r="AH87" s="134">
        <v>87</v>
      </c>
      <c r="AI87" s="134">
        <v>0</v>
      </c>
      <c r="AJ87" s="134">
        <v>0</v>
      </c>
      <c r="AK87" s="134">
        <v>0</v>
      </c>
      <c r="AL87" s="134">
        <v>0</v>
      </c>
      <c r="AM87" s="151">
        <v>611.5</v>
      </c>
      <c r="AN87" s="151">
        <v>0</v>
      </c>
      <c r="AO87" s="151">
        <v>0</v>
      </c>
      <c r="AP87" s="151">
        <v>0</v>
      </c>
      <c r="AQ87" s="151">
        <v>0</v>
      </c>
      <c r="AR87" s="151">
        <v>0</v>
      </c>
      <c r="AS87" s="169">
        <v>0</v>
      </c>
      <c r="AT87" s="169">
        <v>0</v>
      </c>
      <c r="AU87" s="163">
        <v>0</v>
      </c>
      <c r="AV87" s="210">
        <v>0</v>
      </c>
      <c r="AW87" s="210">
        <v>0</v>
      </c>
      <c r="AX87" s="163">
        <v>0</v>
      </c>
      <c r="AY87" s="163">
        <v>0</v>
      </c>
      <c r="AZ87" s="163">
        <v>0</v>
      </c>
      <c r="BA87" s="163">
        <v>0</v>
      </c>
      <c r="BB87" s="163">
        <v>0</v>
      </c>
      <c r="BC87" s="163">
        <v>0</v>
      </c>
      <c r="BD87" s="163">
        <v>0</v>
      </c>
      <c r="BE87" s="163">
        <v>0</v>
      </c>
      <c r="BF87" s="164">
        <v>0</v>
      </c>
      <c r="BG87" s="164">
        <v>0</v>
      </c>
      <c r="BH87" s="164">
        <v>0</v>
      </c>
      <c r="BI87" s="164">
        <v>0</v>
      </c>
      <c r="BJ87" s="164">
        <v>0</v>
      </c>
      <c r="BK87" s="164">
        <v>0</v>
      </c>
      <c r="BL87" s="164">
        <v>0</v>
      </c>
      <c r="BM87" s="181">
        <v>21882</v>
      </c>
      <c r="BN87" s="223">
        <v>658</v>
      </c>
      <c r="BO87" s="223">
        <v>629</v>
      </c>
      <c r="BP87" s="211"/>
      <c r="BQ87" s="200">
        <v>372</v>
      </c>
      <c r="BR87" s="200">
        <v>352</v>
      </c>
    </row>
    <row r="88" spans="1:70">
      <c r="A88" s="131" t="s">
        <v>162</v>
      </c>
      <c r="B88" s="131" t="s">
        <v>77</v>
      </c>
      <c r="C88" s="179">
        <v>132150</v>
      </c>
      <c r="D88" s="179">
        <v>133350</v>
      </c>
      <c r="E88" s="209">
        <v>0</v>
      </c>
      <c r="F88" s="209">
        <v>2511</v>
      </c>
      <c r="G88" s="209">
        <v>0</v>
      </c>
      <c r="H88" s="209">
        <v>12</v>
      </c>
      <c r="I88" s="209">
        <v>0</v>
      </c>
      <c r="J88" s="209">
        <v>300</v>
      </c>
      <c r="K88" s="209">
        <v>0</v>
      </c>
      <c r="L88" s="134">
        <v>300</v>
      </c>
      <c r="M88" s="134">
        <v>2823</v>
      </c>
      <c r="N88" s="167">
        <v>119000</v>
      </c>
      <c r="O88" s="134">
        <v>2641</v>
      </c>
      <c r="P88" s="222">
        <v>2236</v>
      </c>
      <c r="Q88" s="222">
        <v>405</v>
      </c>
      <c r="R88" s="134">
        <v>0</v>
      </c>
      <c r="S88" s="134">
        <v>2225</v>
      </c>
      <c r="T88" s="134">
        <v>0</v>
      </c>
      <c r="U88" s="134">
        <v>11</v>
      </c>
      <c r="V88" s="134">
        <v>405</v>
      </c>
      <c r="W88" s="134">
        <v>0</v>
      </c>
      <c r="X88" s="134">
        <v>0</v>
      </c>
      <c r="Y88" s="134">
        <v>0</v>
      </c>
      <c r="Z88" s="134">
        <v>0</v>
      </c>
      <c r="AA88" s="134">
        <v>0</v>
      </c>
      <c r="AB88" s="220">
        <v>2543</v>
      </c>
      <c r="AC88" s="134">
        <v>0</v>
      </c>
      <c r="AD88" s="134">
        <v>2133</v>
      </c>
      <c r="AE88" s="134">
        <v>0</v>
      </c>
      <c r="AF88" s="134">
        <v>11</v>
      </c>
      <c r="AG88" s="134">
        <v>399</v>
      </c>
      <c r="AH88" s="134">
        <v>0</v>
      </c>
      <c r="AI88" s="134">
        <v>0</v>
      </c>
      <c r="AJ88" s="134">
        <v>0</v>
      </c>
      <c r="AK88" s="134">
        <v>0</v>
      </c>
      <c r="AL88" s="134">
        <v>0</v>
      </c>
      <c r="AM88" s="151">
        <v>5075.93</v>
      </c>
      <c r="AN88" s="151">
        <v>0</v>
      </c>
      <c r="AO88" s="151">
        <v>0</v>
      </c>
      <c r="AP88" s="151">
        <v>0</v>
      </c>
      <c r="AQ88" s="151">
        <v>0</v>
      </c>
      <c r="AR88" s="151">
        <v>0</v>
      </c>
      <c r="AS88" s="169">
        <v>2936</v>
      </c>
      <c r="AT88" s="169">
        <v>0</v>
      </c>
      <c r="AU88" s="163">
        <v>66</v>
      </c>
      <c r="AV88" s="210">
        <v>52</v>
      </c>
      <c r="AW88" s="210">
        <v>14</v>
      </c>
      <c r="AX88" s="163">
        <v>0</v>
      </c>
      <c r="AY88" s="163">
        <v>52</v>
      </c>
      <c r="AZ88" s="163">
        <v>0</v>
      </c>
      <c r="BA88" s="163">
        <v>0</v>
      </c>
      <c r="BB88" s="163">
        <v>14</v>
      </c>
      <c r="BC88" s="163">
        <v>0</v>
      </c>
      <c r="BD88" s="163">
        <v>0</v>
      </c>
      <c r="BE88" s="163">
        <v>66</v>
      </c>
      <c r="BF88" s="164">
        <v>0</v>
      </c>
      <c r="BG88" s="164">
        <v>52</v>
      </c>
      <c r="BH88" s="164">
        <v>0</v>
      </c>
      <c r="BI88" s="164">
        <v>0</v>
      </c>
      <c r="BJ88" s="164">
        <v>14</v>
      </c>
      <c r="BK88" s="164">
        <v>0</v>
      </c>
      <c r="BL88" s="164">
        <v>0</v>
      </c>
      <c r="BM88" s="181">
        <v>121936</v>
      </c>
      <c r="BN88" s="223">
        <v>2707</v>
      </c>
      <c r="BO88" s="223">
        <v>2609</v>
      </c>
      <c r="BP88" s="211"/>
      <c r="BQ88" s="200">
        <v>2277</v>
      </c>
      <c r="BR88" s="200">
        <v>2185</v>
      </c>
    </row>
    <row r="89" spans="1:70">
      <c r="A89" s="131" t="s">
        <v>163</v>
      </c>
      <c r="B89" s="131" t="s">
        <v>75</v>
      </c>
      <c r="C89" s="179">
        <v>167972</v>
      </c>
      <c r="D89" s="179">
        <v>170372</v>
      </c>
      <c r="E89" s="209">
        <v>0</v>
      </c>
      <c r="F89" s="209">
        <v>3078</v>
      </c>
      <c r="G89" s="209">
        <v>0</v>
      </c>
      <c r="H89" s="209">
        <v>148</v>
      </c>
      <c r="I89" s="209">
        <v>30</v>
      </c>
      <c r="J89" s="209">
        <v>343</v>
      </c>
      <c r="K89" s="209">
        <v>0</v>
      </c>
      <c r="L89" s="134">
        <v>373</v>
      </c>
      <c r="M89" s="134">
        <v>3599</v>
      </c>
      <c r="N89" s="167">
        <v>137718</v>
      </c>
      <c r="O89" s="134">
        <v>3001</v>
      </c>
      <c r="P89" s="222">
        <v>2610</v>
      </c>
      <c r="Q89" s="222">
        <v>391</v>
      </c>
      <c r="R89" s="134">
        <v>0</v>
      </c>
      <c r="S89" s="134">
        <v>2453</v>
      </c>
      <c r="T89" s="134">
        <v>0</v>
      </c>
      <c r="U89" s="134">
        <v>157</v>
      </c>
      <c r="V89" s="134">
        <v>361</v>
      </c>
      <c r="W89" s="134">
        <v>30</v>
      </c>
      <c r="X89" s="134">
        <v>0</v>
      </c>
      <c r="Y89" s="134">
        <v>0</v>
      </c>
      <c r="Z89" s="134">
        <v>0</v>
      </c>
      <c r="AA89" s="134">
        <v>0</v>
      </c>
      <c r="AB89" s="220">
        <v>2558</v>
      </c>
      <c r="AC89" s="134">
        <v>0</v>
      </c>
      <c r="AD89" s="134">
        <v>2100</v>
      </c>
      <c r="AE89" s="134">
        <v>0</v>
      </c>
      <c r="AF89" s="134">
        <v>118</v>
      </c>
      <c r="AG89" s="134">
        <v>310</v>
      </c>
      <c r="AH89" s="134">
        <v>30</v>
      </c>
      <c r="AI89" s="134">
        <v>0</v>
      </c>
      <c r="AJ89" s="134">
        <v>0</v>
      </c>
      <c r="AK89" s="134">
        <v>0</v>
      </c>
      <c r="AL89" s="134">
        <v>0</v>
      </c>
      <c r="AM89" s="151">
        <v>8065.84</v>
      </c>
      <c r="AN89" s="151">
        <v>7905</v>
      </c>
      <c r="AO89" s="151">
        <v>900</v>
      </c>
      <c r="AP89" s="151">
        <v>0</v>
      </c>
      <c r="AQ89" s="151">
        <v>900</v>
      </c>
      <c r="AR89" s="151">
        <v>8805</v>
      </c>
      <c r="AS89" s="169">
        <v>0</v>
      </c>
      <c r="AT89" s="169">
        <v>0</v>
      </c>
      <c r="AU89" s="163">
        <v>0</v>
      </c>
      <c r="AV89" s="210">
        <v>0</v>
      </c>
      <c r="AW89" s="210">
        <v>0</v>
      </c>
      <c r="AX89" s="163">
        <v>0</v>
      </c>
      <c r="AY89" s="163">
        <v>0</v>
      </c>
      <c r="AZ89" s="163">
        <v>0</v>
      </c>
      <c r="BA89" s="163">
        <v>0</v>
      </c>
      <c r="BB89" s="163">
        <v>0</v>
      </c>
      <c r="BC89" s="163">
        <v>0</v>
      </c>
      <c r="BD89" s="163">
        <v>0</v>
      </c>
      <c r="BE89" s="163">
        <v>0</v>
      </c>
      <c r="BF89" s="164">
        <v>0</v>
      </c>
      <c r="BG89" s="164">
        <v>0</v>
      </c>
      <c r="BH89" s="164">
        <v>0</v>
      </c>
      <c r="BI89" s="164">
        <v>0</v>
      </c>
      <c r="BJ89" s="164">
        <v>0</v>
      </c>
      <c r="BK89" s="164">
        <v>0</v>
      </c>
      <c r="BL89" s="164">
        <v>0</v>
      </c>
      <c r="BM89" s="181">
        <v>146523</v>
      </c>
      <c r="BN89" s="223">
        <v>3001</v>
      </c>
      <c r="BO89" s="223">
        <v>2558</v>
      </c>
      <c r="BP89" s="211"/>
      <c r="BQ89" s="200">
        <v>2453</v>
      </c>
      <c r="BR89" s="200">
        <v>2100</v>
      </c>
    </row>
    <row r="90" spans="1:70">
      <c r="A90" s="131" t="s">
        <v>164</v>
      </c>
      <c r="B90" s="131" t="s">
        <v>69</v>
      </c>
      <c r="C90" s="179">
        <v>286700</v>
      </c>
      <c r="D90" s="179">
        <v>288848</v>
      </c>
      <c r="E90" s="209">
        <v>0</v>
      </c>
      <c r="F90" s="209">
        <v>5396</v>
      </c>
      <c r="G90" s="209">
        <v>0</v>
      </c>
      <c r="H90" s="209">
        <v>60</v>
      </c>
      <c r="I90" s="209">
        <v>10</v>
      </c>
      <c r="J90" s="209">
        <v>657</v>
      </c>
      <c r="K90" s="209">
        <v>0</v>
      </c>
      <c r="L90" s="134">
        <v>667</v>
      </c>
      <c r="M90" s="134">
        <v>6123</v>
      </c>
      <c r="N90" s="167">
        <v>240250</v>
      </c>
      <c r="O90" s="134">
        <v>5223</v>
      </c>
      <c r="P90" s="222">
        <v>4556</v>
      </c>
      <c r="Q90" s="222">
        <v>667</v>
      </c>
      <c r="R90" s="134">
        <v>0</v>
      </c>
      <c r="S90" s="134">
        <v>4496</v>
      </c>
      <c r="T90" s="134">
        <v>0</v>
      </c>
      <c r="U90" s="134">
        <v>60</v>
      </c>
      <c r="V90" s="134">
        <v>657</v>
      </c>
      <c r="W90" s="134">
        <v>10</v>
      </c>
      <c r="X90" s="134">
        <v>0</v>
      </c>
      <c r="Y90" s="134">
        <v>0</v>
      </c>
      <c r="Z90" s="134">
        <v>0</v>
      </c>
      <c r="AA90" s="134">
        <v>0</v>
      </c>
      <c r="AB90" s="220">
        <v>5016</v>
      </c>
      <c r="AC90" s="134">
        <v>0</v>
      </c>
      <c r="AD90" s="134">
        <v>4289</v>
      </c>
      <c r="AE90" s="134">
        <v>0</v>
      </c>
      <c r="AF90" s="134">
        <v>60</v>
      </c>
      <c r="AG90" s="134">
        <v>657</v>
      </c>
      <c r="AH90" s="134">
        <v>10</v>
      </c>
      <c r="AI90" s="134">
        <v>0</v>
      </c>
      <c r="AJ90" s="134">
        <v>0</v>
      </c>
      <c r="AK90" s="134">
        <v>0</v>
      </c>
      <c r="AL90" s="134">
        <v>0</v>
      </c>
      <c r="AM90" s="151">
        <v>10603.02</v>
      </c>
      <c r="AN90" s="151">
        <v>1808</v>
      </c>
      <c r="AO90" s="151">
        <v>1186.25</v>
      </c>
      <c r="AP90" s="151">
        <v>0</v>
      </c>
      <c r="AQ90" s="151">
        <v>1186.25</v>
      </c>
      <c r="AR90" s="151">
        <v>2994.25</v>
      </c>
      <c r="AS90" s="169">
        <v>0</v>
      </c>
      <c r="AT90" s="169">
        <v>0</v>
      </c>
      <c r="AU90" s="163">
        <v>0</v>
      </c>
      <c r="AV90" s="210">
        <v>0</v>
      </c>
      <c r="AW90" s="210">
        <v>0</v>
      </c>
      <c r="AX90" s="163">
        <v>0</v>
      </c>
      <c r="AY90" s="163">
        <v>0</v>
      </c>
      <c r="AZ90" s="163">
        <v>0</v>
      </c>
      <c r="BA90" s="163">
        <v>0</v>
      </c>
      <c r="BB90" s="163">
        <v>0</v>
      </c>
      <c r="BC90" s="163">
        <v>0</v>
      </c>
      <c r="BD90" s="163">
        <v>0</v>
      </c>
      <c r="BE90" s="163">
        <v>0</v>
      </c>
      <c r="BF90" s="164">
        <v>0</v>
      </c>
      <c r="BG90" s="164">
        <v>0</v>
      </c>
      <c r="BH90" s="164">
        <v>0</v>
      </c>
      <c r="BI90" s="164">
        <v>0</v>
      </c>
      <c r="BJ90" s="164">
        <v>0</v>
      </c>
      <c r="BK90" s="164">
        <v>0</v>
      </c>
      <c r="BL90" s="164">
        <v>0</v>
      </c>
      <c r="BM90" s="181">
        <v>243244.25</v>
      </c>
      <c r="BN90" s="223">
        <v>5223</v>
      </c>
      <c r="BO90" s="223">
        <v>5016</v>
      </c>
      <c r="BP90" s="211"/>
      <c r="BQ90" s="200">
        <v>4496</v>
      </c>
      <c r="BR90" s="200">
        <v>4289</v>
      </c>
    </row>
    <row r="91" spans="1:70">
      <c r="A91" s="131" t="s">
        <v>165</v>
      </c>
      <c r="B91" s="131" t="s">
        <v>75</v>
      </c>
      <c r="C91" s="179">
        <v>187631</v>
      </c>
      <c r="D91" s="179">
        <v>187583</v>
      </c>
      <c r="E91" s="209">
        <v>301</v>
      </c>
      <c r="F91" s="209">
        <v>2618</v>
      </c>
      <c r="G91" s="209">
        <v>30</v>
      </c>
      <c r="H91" s="209">
        <v>460</v>
      </c>
      <c r="I91" s="209">
        <v>750</v>
      </c>
      <c r="J91" s="209">
        <v>328</v>
      </c>
      <c r="K91" s="209">
        <v>0</v>
      </c>
      <c r="L91" s="134">
        <v>1078</v>
      </c>
      <c r="M91" s="134">
        <v>4487</v>
      </c>
      <c r="N91" s="167">
        <v>183839</v>
      </c>
      <c r="O91" s="134">
        <v>4468</v>
      </c>
      <c r="P91" s="222">
        <v>3331</v>
      </c>
      <c r="Q91" s="222">
        <v>1137</v>
      </c>
      <c r="R91" s="134">
        <v>297</v>
      </c>
      <c r="S91" s="134">
        <v>2618</v>
      </c>
      <c r="T91" s="134">
        <v>30</v>
      </c>
      <c r="U91" s="134">
        <v>386</v>
      </c>
      <c r="V91" s="134">
        <v>328</v>
      </c>
      <c r="W91" s="134">
        <v>809</v>
      </c>
      <c r="X91" s="134">
        <v>0</v>
      </c>
      <c r="Y91" s="134">
        <v>0</v>
      </c>
      <c r="Z91" s="134">
        <v>0</v>
      </c>
      <c r="AA91" s="134">
        <v>0</v>
      </c>
      <c r="AB91" s="220">
        <v>4395</v>
      </c>
      <c r="AC91" s="134">
        <v>296</v>
      </c>
      <c r="AD91" s="134">
        <v>2552</v>
      </c>
      <c r="AE91" s="134">
        <v>30</v>
      </c>
      <c r="AF91" s="134">
        <v>380</v>
      </c>
      <c r="AG91" s="134">
        <v>328</v>
      </c>
      <c r="AH91" s="134">
        <v>809</v>
      </c>
      <c r="AI91" s="134">
        <v>0</v>
      </c>
      <c r="AJ91" s="134">
        <v>0</v>
      </c>
      <c r="AK91" s="134">
        <v>0</v>
      </c>
      <c r="AL91" s="134">
        <v>0</v>
      </c>
      <c r="AM91" s="151">
        <v>9909.58</v>
      </c>
      <c r="AN91" s="151">
        <v>720</v>
      </c>
      <c r="AO91" s="151">
        <v>0</v>
      </c>
      <c r="AP91" s="151">
        <v>0</v>
      </c>
      <c r="AQ91" s="151">
        <v>0</v>
      </c>
      <c r="AR91" s="151">
        <v>720</v>
      </c>
      <c r="AS91" s="169">
        <v>6562</v>
      </c>
      <c r="AT91" s="169">
        <v>0</v>
      </c>
      <c r="AU91" s="163">
        <v>421</v>
      </c>
      <c r="AV91" s="210">
        <v>32</v>
      </c>
      <c r="AW91" s="210">
        <v>389</v>
      </c>
      <c r="AX91" s="163">
        <v>0</v>
      </c>
      <c r="AY91" s="163">
        <v>32</v>
      </c>
      <c r="AZ91" s="163">
        <v>0</v>
      </c>
      <c r="BA91" s="163">
        <v>0</v>
      </c>
      <c r="BB91" s="163">
        <v>384</v>
      </c>
      <c r="BC91" s="163">
        <v>0</v>
      </c>
      <c r="BD91" s="163">
        <v>5</v>
      </c>
      <c r="BE91" s="163">
        <v>421</v>
      </c>
      <c r="BF91" s="164">
        <v>0</v>
      </c>
      <c r="BG91" s="164">
        <v>32</v>
      </c>
      <c r="BH91" s="164">
        <v>0</v>
      </c>
      <c r="BI91" s="164">
        <v>0</v>
      </c>
      <c r="BJ91" s="164">
        <v>384</v>
      </c>
      <c r="BK91" s="164">
        <v>0</v>
      </c>
      <c r="BL91" s="164">
        <v>5</v>
      </c>
      <c r="BM91" s="181">
        <v>191121</v>
      </c>
      <c r="BN91" s="223">
        <v>4889</v>
      </c>
      <c r="BO91" s="223">
        <v>4816</v>
      </c>
      <c r="BP91" s="211"/>
      <c r="BQ91" s="200">
        <v>2680</v>
      </c>
      <c r="BR91" s="200">
        <v>2614</v>
      </c>
    </row>
    <row r="92" spans="1:70">
      <c r="A92" s="131" t="s">
        <v>166</v>
      </c>
      <c r="B92" s="131" t="s">
        <v>82</v>
      </c>
      <c r="C92" s="179">
        <v>112414</v>
      </c>
      <c r="D92" s="179">
        <v>60764</v>
      </c>
      <c r="E92" s="209">
        <v>320</v>
      </c>
      <c r="F92" s="209">
        <v>880</v>
      </c>
      <c r="G92" s="209">
        <v>123</v>
      </c>
      <c r="H92" s="209">
        <v>41</v>
      </c>
      <c r="I92" s="209">
        <v>85</v>
      </c>
      <c r="J92" s="209">
        <v>111</v>
      </c>
      <c r="K92" s="209">
        <v>0</v>
      </c>
      <c r="L92" s="134">
        <v>196</v>
      </c>
      <c r="M92" s="134">
        <v>1560</v>
      </c>
      <c r="N92" s="167">
        <v>39696</v>
      </c>
      <c r="O92" s="134">
        <v>1325</v>
      </c>
      <c r="P92" s="222">
        <v>977</v>
      </c>
      <c r="Q92" s="222">
        <v>348</v>
      </c>
      <c r="R92" s="134">
        <v>311</v>
      </c>
      <c r="S92" s="134">
        <v>652</v>
      </c>
      <c r="T92" s="134">
        <v>0</v>
      </c>
      <c r="U92" s="134">
        <v>14</v>
      </c>
      <c r="V92" s="134">
        <v>258</v>
      </c>
      <c r="W92" s="134">
        <v>90</v>
      </c>
      <c r="X92" s="134">
        <v>0</v>
      </c>
      <c r="Y92" s="134">
        <v>0</v>
      </c>
      <c r="Z92" s="134">
        <v>0</v>
      </c>
      <c r="AA92" s="134">
        <v>0</v>
      </c>
      <c r="AB92" s="220">
        <v>1236</v>
      </c>
      <c r="AC92" s="134">
        <v>283</v>
      </c>
      <c r="AD92" s="134">
        <v>597</v>
      </c>
      <c r="AE92" s="134">
        <v>0</v>
      </c>
      <c r="AF92" s="134">
        <v>12</v>
      </c>
      <c r="AG92" s="134">
        <v>254</v>
      </c>
      <c r="AH92" s="134">
        <v>90</v>
      </c>
      <c r="AI92" s="134">
        <v>0</v>
      </c>
      <c r="AJ92" s="134">
        <v>0</v>
      </c>
      <c r="AK92" s="134">
        <v>0</v>
      </c>
      <c r="AL92" s="134">
        <v>0</v>
      </c>
      <c r="AM92" s="151">
        <v>4002.2599999999998</v>
      </c>
      <c r="AN92" s="151">
        <v>1092</v>
      </c>
      <c r="AO92" s="151">
        <v>0</v>
      </c>
      <c r="AP92" s="151">
        <v>0</v>
      </c>
      <c r="AQ92" s="151">
        <v>0</v>
      </c>
      <c r="AR92" s="151">
        <v>1092</v>
      </c>
      <c r="AS92" s="169">
        <v>0</v>
      </c>
      <c r="AT92" s="169">
        <v>0</v>
      </c>
      <c r="AU92" s="163">
        <v>0</v>
      </c>
      <c r="AV92" s="210">
        <v>0</v>
      </c>
      <c r="AW92" s="210">
        <v>0</v>
      </c>
      <c r="AX92" s="163">
        <v>0</v>
      </c>
      <c r="AY92" s="163">
        <v>0</v>
      </c>
      <c r="AZ92" s="163">
        <v>0</v>
      </c>
      <c r="BA92" s="163">
        <v>0</v>
      </c>
      <c r="BB92" s="163">
        <v>0</v>
      </c>
      <c r="BC92" s="163">
        <v>0</v>
      </c>
      <c r="BD92" s="163">
        <v>0</v>
      </c>
      <c r="BE92" s="163">
        <v>0</v>
      </c>
      <c r="BF92" s="164">
        <v>0</v>
      </c>
      <c r="BG92" s="164">
        <v>0</v>
      </c>
      <c r="BH92" s="164">
        <v>0</v>
      </c>
      <c r="BI92" s="164">
        <v>0</v>
      </c>
      <c r="BJ92" s="164">
        <v>0</v>
      </c>
      <c r="BK92" s="164">
        <v>0</v>
      </c>
      <c r="BL92" s="164">
        <v>0</v>
      </c>
      <c r="BM92" s="181">
        <v>40788</v>
      </c>
      <c r="BN92" s="223">
        <v>1325</v>
      </c>
      <c r="BO92" s="223">
        <v>1236</v>
      </c>
      <c r="BP92" s="211"/>
      <c r="BQ92" s="200">
        <v>652</v>
      </c>
      <c r="BR92" s="200">
        <v>597</v>
      </c>
    </row>
    <row r="93" spans="1:70">
      <c r="A93" s="131" t="s">
        <v>167</v>
      </c>
      <c r="B93" s="131" t="s">
        <v>75</v>
      </c>
      <c r="C93" s="179">
        <v>252710</v>
      </c>
      <c r="D93" s="179">
        <v>270093</v>
      </c>
      <c r="E93" s="209">
        <v>3023</v>
      </c>
      <c r="F93" s="209">
        <v>0</v>
      </c>
      <c r="G93" s="209">
        <v>3300</v>
      </c>
      <c r="H93" s="209">
        <v>622</v>
      </c>
      <c r="I93" s="209">
        <v>510</v>
      </c>
      <c r="J93" s="209">
        <v>1092</v>
      </c>
      <c r="K93" s="209">
        <v>14</v>
      </c>
      <c r="L93" s="134">
        <v>1616</v>
      </c>
      <c r="M93" s="134">
        <v>8561</v>
      </c>
      <c r="N93" s="167">
        <v>250643</v>
      </c>
      <c r="O93" s="134">
        <v>8645</v>
      </c>
      <c r="P93" s="222">
        <v>6556</v>
      </c>
      <c r="Q93" s="222">
        <v>2089</v>
      </c>
      <c r="R93" s="134">
        <v>3023</v>
      </c>
      <c r="S93" s="134">
        <v>0</v>
      </c>
      <c r="T93" s="134">
        <v>2911</v>
      </c>
      <c r="U93" s="134">
        <v>622</v>
      </c>
      <c r="V93" s="134">
        <v>1559</v>
      </c>
      <c r="W93" s="134">
        <v>516</v>
      </c>
      <c r="X93" s="134">
        <v>14</v>
      </c>
      <c r="Y93" s="134">
        <v>0</v>
      </c>
      <c r="Z93" s="134">
        <v>0</v>
      </c>
      <c r="AA93" s="134">
        <v>0</v>
      </c>
      <c r="AB93" s="220">
        <v>7613</v>
      </c>
      <c r="AC93" s="134">
        <v>2653</v>
      </c>
      <c r="AD93" s="134">
        <v>0</v>
      </c>
      <c r="AE93" s="134">
        <v>2512</v>
      </c>
      <c r="AF93" s="134">
        <v>541</v>
      </c>
      <c r="AG93" s="134">
        <v>1406</v>
      </c>
      <c r="AH93" s="134">
        <v>487</v>
      </c>
      <c r="AI93" s="134">
        <v>14</v>
      </c>
      <c r="AJ93" s="134">
        <v>0</v>
      </c>
      <c r="AK93" s="134">
        <v>0</v>
      </c>
      <c r="AL93" s="134">
        <v>0</v>
      </c>
      <c r="AM93" s="151">
        <v>4659.3500000000004</v>
      </c>
      <c r="AN93" s="151">
        <v>1917.7800000000002</v>
      </c>
      <c r="AO93" s="151">
        <v>0</v>
      </c>
      <c r="AP93" s="151">
        <v>0</v>
      </c>
      <c r="AQ93" s="151">
        <v>0</v>
      </c>
      <c r="AR93" s="151">
        <v>1917.7800000000002</v>
      </c>
      <c r="AS93" s="169">
        <v>1309</v>
      </c>
      <c r="AT93" s="169">
        <v>0</v>
      </c>
      <c r="AU93" s="163">
        <v>120</v>
      </c>
      <c r="AV93" s="210">
        <v>120</v>
      </c>
      <c r="AW93" s="210">
        <v>0</v>
      </c>
      <c r="AX93" s="163">
        <v>120</v>
      </c>
      <c r="AY93" s="163">
        <v>0</v>
      </c>
      <c r="AZ93" s="163">
        <v>0</v>
      </c>
      <c r="BA93" s="163">
        <v>0</v>
      </c>
      <c r="BB93" s="163">
        <v>0</v>
      </c>
      <c r="BC93" s="163">
        <v>0</v>
      </c>
      <c r="BD93" s="163">
        <v>0</v>
      </c>
      <c r="BE93" s="163">
        <v>109</v>
      </c>
      <c r="BF93" s="164">
        <v>109</v>
      </c>
      <c r="BG93" s="164">
        <v>0</v>
      </c>
      <c r="BH93" s="164">
        <v>0</v>
      </c>
      <c r="BI93" s="164">
        <v>0</v>
      </c>
      <c r="BJ93" s="164">
        <v>0</v>
      </c>
      <c r="BK93" s="164">
        <v>0</v>
      </c>
      <c r="BL93" s="164">
        <v>0</v>
      </c>
      <c r="BM93" s="181">
        <v>253869.78</v>
      </c>
      <c r="BN93" s="223">
        <v>8765</v>
      </c>
      <c r="BO93" s="223">
        <v>7722</v>
      </c>
      <c r="BP93" s="211"/>
      <c r="BQ93" s="200">
        <v>2911</v>
      </c>
      <c r="BR93" s="200">
        <v>2512</v>
      </c>
    </row>
    <row r="94" spans="1:70">
      <c r="A94" s="131" t="s">
        <v>168</v>
      </c>
      <c r="B94" s="131" t="s">
        <v>71</v>
      </c>
      <c r="C94" s="179">
        <v>242650</v>
      </c>
      <c r="D94" s="179">
        <v>140000</v>
      </c>
      <c r="E94" s="209">
        <v>0</v>
      </c>
      <c r="F94" s="209">
        <v>2800</v>
      </c>
      <c r="G94" s="209">
        <v>0</v>
      </c>
      <c r="H94" s="209">
        <v>0</v>
      </c>
      <c r="I94" s="209">
        <v>0</v>
      </c>
      <c r="J94" s="209">
        <v>0</v>
      </c>
      <c r="K94" s="209">
        <v>0</v>
      </c>
      <c r="L94" s="134">
        <v>0</v>
      </c>
      <c r="M94" s="134">
        <v>2800</v>
      </c>
      <c r="N94" s="167">
        <v>120250</v>
      </c>
      <c r="O94" s="134">
        <v>2453</v>
      </c>
      <c r="P94" s="222">
        <v>2452</v>
      </c>
      <c r="Q94" s="222">
        <v>1</v>
      </c>
      <c r="R94" s="134">
        <v>35</v>
      </c>
      <c r="S94" s="134">
        <v>2417</v>
      </c>
      <c r="T94" s="134">
        <v>0</v>
      </c>
      <c r="U94" s="134">
        <v>0</v>
      </c>
      <c r="V94" s="134">
        <v>1</v>
      </c>
      <c r="W94" s="134">
        <v>0</v>
      </c>
      <c r="X94" s="134">
        <v>0</v>
      </c>
      <c r="Y94" s="134">
        <v>0</v>
      </c>
      <c r="Z94" s="134">
        <v>0</v>
      </c>
      <c r="AA94" s="134">
        <v>0</v>
      </c>
      <c r="AB94" s="220">
        <v>2336</v>
      </c>
      <c r="AC94" s="134">
        <v>35</v>
      </c>
      <c r="AD94" s="134">
        <v>2300</v>
      </c>
      <c r="AE94" s="134">
        <v>0</v>
      </c>
      <c r="AF94" s="134">
        <v>0</v>
      </c>
      <c r="AG94" s="134">
        <v>1</v>
      </c>
      <c r="AH94" s="134">
        <v>0</v>
      </c>
      <c r="AI94" s="134">
        <v>0</v>
      </c>
      <c r="AJ94" s="134">
        <v>0</v>
      </c>
      <c r="AK94" s="134">
        <v>0</v>
      </c>
      <c r="AL94" s="134">
        <v>0</v>
      </c>
      <c r="AM94" s="151">
        <v>14632.970000000001</v>
      </c>
      <c r="AN94" s="151">
        <v>0</v>
      </c>
      <c r="AO94" s="151">
        <v>0</v>
      </c>
      <c r="AP94" s="151">
        <v>0</v>
      </c>
      <c r="AQ94" s="151">
        <v>0</v>
      </c>
      <c r="AR94" s="151">
        <v>0</v>
      </c>
      <c r="AS94" s="169">
        <v>0</v>
      </c>
      <c r="AT94" s="169">
        <v>0</v>
      </c>
      <c r="AU94" s="163">
        <v>0</v>
      </c>
      <c r="AV94" s="210">
        <v>0</v>
      </c>
      <c r="AW94" s="210">
        <v>0</v>
      </c>
      <c r="AX94" s="163">
        <v>0</v>
      </c>
      <c r="AY94" s="163">
        <v>0</v>
      </c>
      <c r="AZ94" s="163">
        <v>0</v>
      </c>
      <c r="BA94" s="163">
        <v>0</v>
      </c>
      <c r="BB94" s="163">
        <v>0</v>
      </c>
      <c r="BC94" s="163">
        <v>0</v>
      </c>
      <c r="BD94" s="163">
        <v>0</v>
      </c>
      <c r="BE94" s="163">
        <v>0</v>
      </c>
      <c r="BF94" s="164">
        <v>0</v>
      </c>
      <c r="BG94" s="164">
        <v>0</v>
      </c>
      <c r="BH94" s="164">
        <v>0</v>
      </c>
      <c r="BI94" s="164">
        <v>0</v>
      </c>
      <c r="BJ94" s="164">
        <v>0</v>
      </c>
      <c r="BK94" s="164">
        <v>0</v>
      </c>
      <c r="BL94" s="164">
        <v>0</v>
      </c>
      <c r="BM94" s="181">
        <v>120250</v>
      </c>
      <c r="BN94" s="223">
        <v>2453</v>
      </c>
      <c r="BO94" s="223">
        <v>2336</v>
      </c>
      <c r="BP94" s="211"/>
      <c r="BQ94" s="200">
        <v>2417</v>
      </c>
      <c r="BR94" s="200">
        <v>2300</v>
      </c>
    </row>
    <row r="95" spans="1:70">
      <c r="A95" s="131" t="s">
        <v>169</v>
      </c>
      <c r="B95" s="131" t="s">
        <v>71</v>
      </c>
      <c r="C95" s="179">
        <v>164690</v>
      </c>
      <c r="D95" s="179">
        <v>102750</v>
      </c>
      <c r="E95" s="209">
        <v>150</v>
      </c>
      <c r="F95" s="209">
        <v>1732</v>
      </c>
      <c r="G95" s="209">
        <v>0</v>
      </c>
      <c r="H95" s="209">
        <v>82</v>
      </c>
      <c r="I95" s="209">
        <v>200</v>
      </c>
      <c r="J95" s="209">
        <v>200</v>
      </c>
      <c r="K95" s="209">
        <v>0</v>
      </c>
      <c r="L95" s="134">
        <v>400</v>
      </c>
      <c r="M95" s="134">
        <v>2364</v>
      </c>
      <c r="N95" s="167">
        <v>83809</v>
      </c>
      <c r="O95" s="134">
        <v>1925</v>
      </c>
      <c r="P95" s="222">
        <v>1629</v>
      </c>
      <c r="Q95" s="222">
        <v>296</v>
      </c>
      <c r="R95" s="134">
        <v>115</v>
      </c>
      <c r="S95" s="134">
        <v>1433</v>
      </c>
      <c r="T95" s="134">
        <v>0</v>
      </c>
      <c r="U95" s="134">
        <v>81</v>
      </c>
      <c r="V95" s="134">
        <v>178</v>
      </c>
      <c r="W95" s="134">
        <v>118</v>
      </c>
      <c r="X95" s="134">
        <v>0</v>
      </c>
      <c r="Y95" s="134">
        <v>0</v>
      </c>
      <c r="Z95" s="134">
        <v>0</v>
      </c>
      <c r="AA95" s="134">
        <v>0</v>
      </c>
      <c r="AB95" s="220">
        <v>1897</v>
      </c>
      <c r="AC95" s="134">
        <v>115</v>
      </c>
      <c r="AD95" s="134">
        <v>1413</v>
      </c>
      <c r="AE95" s="134">
        <v>0</v>
      </c>
      <c r="AF95" s="134">
        <v>79</v>
      </c>
      <c r="AG95" s="134">
        <v>177</v>
      </c>
      <c r="AH95" s="134">
        <v>113</v>
      </c>
      <c r="AI95" s="134">
        <v>0</v>
      </c>
      <c r="AJ95" s="134">
        <v>0</v>
      </c>
      <c r="AK95" s="134">
        <v>0</v>
      </c>
      <c r="AL95" s="134">
        <v>0</v>
      </c>
      <c r="AM95" s="151">
        <v>6053.69</v>
      </c>
      <c r="AN95" s="151">
        <v>3113.5699999999997</v>
      </c>
      <c r="AO95" s="151">
        <v>0</v>
      </c>
      <c r="AP95" s="151">
        <v>1000</v>
      </c>
      <c r="AQ95" s="151">
        <v>1000</v>
      </c>
      <c r="AR95" s="151">
        <v>4113.57</v>
      </c>
      <c r="AS95" s="169">
        <v>450</v>
      </c>
      <c r="AT95" s="169">
        <v>0</v>
      </c>
      <c r="AU95" s="163">
        <v>10</v>
      </c>
      <c r="AV95" s="210">
        <v>10</v>
      </c>
      <c r="AW95" s="210">
        <v>0</v>
      </c>
      <c r="AX95" s="163">
        <v>0</v>
      </c>
      <c r="AY95" s="163">
        <v>8</v>
      </c>
      <c r="AZ95" s="163">
        <v>2</v>
      </c>
      <c r="BA95" s="163">
        <v>0</v>
      </c>
      <c r="BB95" s="163">
        <v>0</v>
      </c>
      <c r="BC95" s="163">
        <v>0</v>
      </c>
      <c r="BD95" s="163">
        <v>0</v>
      </c>
      <c r="BE95" s="163">
        <v>9</v>
      </c>
      <c r="BF95" s="164">
        <v>0</v>
      </c>
      <c r="BG95" s="164">
        <v>7</v>
      </c>
      <c r="BH95" s="164">
        <v>2</v>
      </c>
      <c r="BI95" s="164">
        <v>0</v>
      </c>
      <c r="BJ95" s="164">
        <v>0</v>
      </c>
      <c r="BK95" s="164">
        <v>0</v>
      </c>
      <c r="BL95" s="164">
        <v>0</v>
      </c>
      <c r="BM95" s="181">
        <v>88372.57</v>
      </c>
      <c r="BN95" s="223">
        <v>1935</v>
      </c>
      <c r="BO95" s="223">
        <v>1906</v>
      </c>
      <c r="BP95" s="211"/>
      <c r="BQ95" s="200">
        <v>1443</v>
      </c>
      <c r="BR95" s="200">
        <v>1422</v>
      </c>
    </row>
    <row r="96" spans="1:70">
      <c r="A96" s="131" t="s">
        <v>170</v>
      </c>
      <c r="B96" s="131" t="s">
        <v>98</v>
      </c>
      <c r="C96" s="179">
        <v>105322</v>
      </c>
      <c r="D96" s="179">
        <v>87816</v>
      </c>
      <c r="E96" s="209">
        <v>1012</v>
      </c>
      <c r="F96" s="209">
        <v>0</v>
      </c>
      <c r="G96" s="209">
        <v>1354</v>
      </c>
      <c r="H96" s="209">
        <v>0</v>
      </c>
      <c r="I96" s="209">
        <v>272</v>
      </c>
      <c r="J96" s="209">
        <v>57</v>
      </c>
      <c r="K96" s="209">
        <v>0</v>
      </c>
      <c r="L96" s="134">
        <v>329</v>
      </c>
      <c r="M96" s="134">
        <v>2695</v>
      </c>
      <c r="N96" s="167">
        <v>82216</v>
      </c>
      <c r="O96" s="134">
        <v>2907</v>
      </c>
      <c r="P96" s="222">
        <v>2370</v>
      </c>
      <c r="Q96" s="222">
        <v>537</v>
      </c>
      <c r="R96" s="134">
        <v>1101</v>
      </c>
      <c r="S96" s="134">
        <v>0</v>
      </c>
      <c r="T96" s="134">
        <v>1269</v>
      </c>
      <c r="U96" s="134">
        <v>0</v>
      </c>
      <c r="V96" s="134">
        <v>57</v>
      </c>
      <c r="W96" s="134">
        <v>480</v>
      </c>
      <c r="X96" s="134">
        <v>0</v>
      </c>
      <c r="Y96" s="134">
        <v>0</v>
      </c>
      <c r="Z96" s="134">
        <v>0</v>
      </c>
      <c r="AA96" s="134">
        <v>0</v>
      </c>
      <c r="AB96" s="220">
        <v>2587</v>
      </c>
      <c r="AC96" s="134">
        <v>937</v>
      </c>
      <c r="AD96" s="134">
        <v>0</v>
      </c>
      <c r="AE96" s="134">
        <v>1113</v>
      </c>
      <c r="AF96" s="134">
        <v>0</v>
      </c>
      <c r="AG96" s="134">
        <v>57</v>
      </c>
      <c r="AH96" s="134">
        <v>480</v>
      </c>
      <c r="AI96" s="134">
        <v>0</v>
      </c>
      <c r="AJ96" s="134">
        <v>0</v>
      </c>
      <c r="AK96" s="134">
        <v>0</v>
      </c>
      <c r="AL96" s="134">
        <v>0</v>
      </c>
      <c r="AM96" s="151">
        <v>2788.7</v>
      </c>
      <c r="AN96" s="151">
        <v>0</v>
      </c>
      <c r="AO96" s="151">
        <v>318.97000000000003</v>
      </c>
      <c r="AP96" s="151">
        <v>0</v>
      </c>
      <c r="AQ96" s="151">
        <v>318.97000000000003</v>
      </c>
      <c r="AR96" s="151">
        <v>318.97000000000003</v>
      </c>
      <c r="AS96" s="169">
        <v>0</v>
      </c>
      <c r="AT96" s="169">
        <v>0</v>
      </c>
      <c r="AU96" s="163">
        <v>0</v>
      </c>
      <c r="AV96" s="210">
        <v>0</v>
      </c>
      <c r="AW96" s="210">
        <v>0</v>
      </c>
      <c r="AX96" s="163">
        <v>0</v>
      </c>
      <c r="AY96" s="163">
        <v>0</v>
      </c>
      <c r="AZ96" s="163">
        <v>0</v>
      </c>
      <c r="BA96" s="163">
        <v>0</v>
      </c>
      <c r="BB96" s="163">
        <v>0</v>
      </c>
      <c r="BC96" s="163">
        <v>0</v>
      </c>
      <c r="BD96" s="163">
        <v>0</v>
      </c>
      <c r="BE96" s="163">
        <v>0</v>
      </c>
      <c r="BF96" s="164">
        <v>0</v>
      </c>
      <c r="BG96" s="164">
        <v>0</v>
      </c>
      <c r="BH96" s="164">
        <v>0</v>
      </c>
      <c r="BI96" s="164">
        <v>0</v>
      </c>
      <c r="BJ96" s="164">
        <v>0</v>
      </c>
      <c r="BK96" s="164">
        <v>0</v>
      </c>
      <c r="BL96" s="164">
        <v>0</v>
      </c>
      <c r="BM96" s="181">
        <v>82534.97</v>
      </c>
      <c r="BN96" s="223">
        <v>2907</v>
      </c>
      <c r="BO96" s="223">
        <v>2587</v>
      </c>
      <c r="BP96" s="211"/>
      <c r="BQ96" s="200">
        <v>1269</v>
      </c>
      <c r="BR96" s="200">
        <v>1113</v>
      </c>
    </row>
    <row r="97" spans="1:70">
      <c r="A97" s="131" t="s">
        <v>171</v>
      </c>
      <c r="B97" s="131" t="s">
        <v>82</v>
      </c>
      <c r="C97" s="179">
        <v>132768</v>
      </c>
      <c r="D97" s="179">
        <v>137738</v>
      </c>
      <c r="E97" s="209">
        <v>0</v>
      </c>
      <c r="F97" s="209">
        <v>2359</v>
      </c>
      <c r="G97" s="209">
        <v>0</v>
      </c>
      <c r="H97" s="209">
        <v>222</v>
      </c>
      <c r="I97" s="209">
        <v>240</v>
      </c>
      <c r="J97" s="209">
        <v>82</v>
      </c>
      <c r="K97" s="209">
        <v>0</v>
      </c>
      <c r="L97" s="134">
        <v>322</v>
      </c>
      <c r="M97" s="134">
        <v>2903</v>
      </c>
      <c r="N97" s="167">
        <v>110692</v>
      </c>
      <c r="O97" s="134">
        <v>2408</v>
      </c>
      <c r="P97" s="222">
        <v>2044</v>
      </c>
      <c r="Q97" s="222">
        <v>364</v>
      </c>
      <c r="R97" s="134">
        <v>0</v>
      </c>
      <c r="S97" s="134">
        <v>2020</v>
      </c>
      <c r="T97" s="134">
        <v>0</v>
      </c>
      <c r="U97" s="134">
        <v>24</v>
      </c>
      <c r="V97" s="134">
        <v>131</v>
      </c>
      <c r="W97" s="134">
        <v>233</v>
      </c>
      <c r="X97" s="134">
        <v>0</v>
      </c>
      <c r="Y97" s="134">
        <v>0</v>
      </c>
      <c r="Z97" s="134">
        <v>0</v>
      </c>
      <c r="AA97" s="134">
        <v>0</v>
      </c>
      <c r="AB97" s="220">
        <v>2408</v>
      </c>
      <c r="AC97" s="134">
        <v>0</v>
      </c>
      <c r="AD97" s="134">
        <v>2020</v>
      </c>
      <c r="AE97" s="134">
        <v>0</v>
      </c>
      <c r="AF97" s="134">
        <v>24</v>
      </c>
      <c r="AG97" s="134">
        <v>131</v>
      </c>
      <c r="AH97" s="134">
        <v>233</v>
      </c>
      <c r="AI97" s="134">
        <v>0</v>
      </c>
      <c r="AJ97" s="134">
        <v>0</v>
      </c>
      <c r="AK97" s="134">
        <v>0</v>
      </c>
      <c r="AL97" s="134">
        <v>0</v>
      </c>
      <c r="AM97" s="151">
        <v>4635.7700000000004</v>
      </c>
      <c r="AN97" s="151">
        <v>300</v>
      </c>
      <c r="AO97" s="151">
        <v>0</v>
      </c>
      <c r="AP97" s="151">
        <v>0</v>
      </c>
      <c r="AQ97" s="151">
        <v>0</v>
      </c>
      <c r="AR97" s="151">
        <v>300</v>
      </c>
      <c r="AS97" s="169">
        <v>0</v>
      </c>
      <c r="AT97" s="169">
        <v>0</v>
      </c>
      <c r="AU97" s="163">
        <v>0</v>
      </c>
      <c r="AV97" s="210">
        <v>0</v>
      </c>
      <c r="AW97" s="210">
        <v>0</v>
      </c>
      <c r="AX97" s="163">
        <v>0</v>
      </c>
      <c r="AY97" s="163">
        <v>0</v>
      </c>
      <c r="AZ97" s="163">
        <v>0</v>
      </c>
      <c r="BA97" s="163">
        <v>0</v>
      </c>
      <c r="BB97" s="163">
        <v>0</v>
      </c>
      <c r="BC97" s="163">
        <v>0</v>
      </c>
      <c r="BD97" s="163">
        <v>0</v>
      </c>
      <c r="BE97" s="163">
        <v>0</v>
      </c>
      <c r="BF97" s="164">
        <v>0</v>
      </c>
      <c r="BG97" s="164">
        <v>0</v>
      </c>
      <c r="BH97" s="164">
        <v>0</v>
      </c>
      <c r="BI97" s="164">
        <v>0</v>
      </c>
      <c r="BJ97" s="164">
        <v>0</v>
      </c>
      <c r="BK97" s="164">
        <v>0</v>
      </c>
      <c r="BL97" s="164">
        <v>0</v>
      </c>
      <c r="BM97" s="181">
        <v>110992</v>
      </c>
      <c r="BN97" s="223">
        <v>2408</v>
      </c>
      <c r="BO97" s="223">
        <v>2408</v>
      </c>
      <c r="BP97" s="211"/>
      <c r="BQ97" s="200">
        <v>2020</v>
      </c>
      <c r="BR97" s="200">
        <v>2020</v>
      </c>
    </row>
    <row r="98" spans="1:70">
      <c r="A98" s="131" t="s">
        <v>172</v>
      </c>
      <c r="B98" s="131" t="s">
        <v>73</v>
      </c>
      <c r="C98" s="179">
        <v>110937</v>
      </c>
      <c r="D98" s="179">
        <v>110937</v>
      </c>
      <c r="E98" s="209">
        <v>939</v>
      </c>
      <c r="F98" s="209">
        <v>1824</v>
      </c>
      <c r="G98" s="209">
        <v>0</v>
      </c>
      <c r="H98" s="209">
        <v>0</v>
      </c>
      <c r="I98" s="209">
        <v>0</v>
      </c>
      <c r="J98" s="209">
        <v>392</v>
      </c>
      <c r="K98" s="209">
        <v>0</v>
      </c>
      <c r="L98" s="134">
        <v>392</v>
      </c>
      <c r="M98" s="134">
        <v>3155</v>
      </c>
      <c r="N98" s="167">
        <v>104187</v>
      </c>
      <c r="O98" s="134">
        <v>2957</v>
      </c>
      <c r="P98" s="222">
        <v>2586</v>
      </c>
      <c r="Q98" s="222">
        <v>371</v>
      </c>
      <c r="R98" s="134">
        <v>855</v>
      </c>
      <c r="S98" s="134">
        <v>1731</v>
      </c>
      <c r="T98" s="134">
        <v>0</v>
      </c>
      <c r="U98" s="134">
        <v>0</v>
      </c>
      <c r="V98" s="134">
        <v>343</v>
      </c>
      <c r="W98" s="134">
        <v>28</v>
      </c>
      <c r="X98" s="134">
        <v>0</v>
      </c>
      <c r="Y98" s="134">
        <v>0</v>
      </c>
      <c r="Z98" s="134">
        <v>0</v>
      </c>
      <c r="AA98" s="134">
        <v>0</v>
      </c>
      <c r="AB98" s="220">
        <v>2620</v>
      </c>
      <c r="AC98" s="134">
        <v>787</v>
      </c>
      <c r="AD98" s="134">
        <v>1507</v>
      </c>
      <c r="AE98" s="134">
        <v>0</v>
      </c>
      <c r="AF98" s="134">
        <v>0</v>
      </c>
      <c r="AG98" s="134">
        <v>302</v>
      </c>
      <c r="AH98" s="134">
        <v>24</v>
      </c>
      <c r="AI98" s="134">
        <v>0</v>
      </c>
      <c r="AJ98" s="134">
        <v>0</v>
      </c>
      <c r="AK98" s="134">
        <v>0</v>
      </c>
      <c r="AL98" s="134">
        <v>0</v>
      </c>
      <c r="AM98" s="151">
        <v>3584.12</v>
      </c>
      <c r="AN98" s="151">
        <v>3171</v>
      </c>
      <c r="AO98" s="151">
        <v>0</v>
      </c>
      <c r="AP98" s="151">
        <v>0</v>
      </c>
      <c r="AQ98" s="151">
        <v>0</v>
      </c>
      <c r="AR98" s="151">
        <v>3171</v>
      </c>
      <c r="AS98" s="169">
        <v>6592</v>
      </c>
      <c r="AT98" s="169">
        <v>0</v>
      </c>
      <c r="AU98" s="163">
        <v>366</v>
      </c>
      <c r="AV98" s="210">
        <v>119</v>
      </c>
      <c r="AW98" s="210">
        <v>247</v>
      </c>
      <c r="AX98" s="163">
        <v>110</v>
      </c>
      <c r="AY98" s="163">
        <v>9</v>
      </c>
      <c r="AZ98" s="163">
        <v>0</v>
      </c>
      <c r="BA98" s="163">
        <v>0</v>
      </c>
      <c r="BB98" s="163">
        <v>127</v>
      </c>
      <c r="BC98" s="163">
        <v>120</v>
      </c>
      <c r="BD98" s="163">
        <v>0</v>
      </c>
      <c r="BE98" s="163">
        <v>301</v>
      </c>
      <c r="BF98" s="164">
        <v>107</v>
      </c>
      <c r="BG98" s="164">
        <v>9</v>
      </c>
      <c r="BH98" s="164">
        <v>0</v>
      </c>
      <c r="BI98" s="164">
        <v>0</v>
      </c>
      <c r="BJ98" s="164">
        <v>95</v>
      </c>
      <c r="BK98" s="164">
        <v>90</v>
      </c>
      <c r="BL98" s="164">
        <v>0</v>
      </c>
      <c r="BM98" s="181">
        <v>113950</v>
      </c>
      <c r="BN98" s="223">
        <v>3323</v>
      </c>
      <c r="BO98" s="223">
        <v>2921</v>
      </c>
      <c r="BP98" s="211"/>
      <c r="BQ98" s="200">
        <v>1740</v>
      </c>
      <c r="BR98" s="200">
        <v>1516</v>
      </c>
    </row>
    <row r="99" spans="1:70">
      <c r="A99" s="131" t="s">
        <v>173</v>
      </c>
      <c r="B99" s="131" t="s">
        <v>75</v>
      </c>
      <c r="C99" s="179">
        <v>575990</v>
      </c>
      <c r="D99" s="179">
        <v>357200</v>
      </c>
      <c r="E99" s="209">
        <v>5200</v>
      </c>
      <c r="F99" s="209">
        <v>3091</v>
      </c>
      <c r="G99" s="209">
        <v>1913</v>
      </c>
      <c r="H99" s="209">
        <v>350</v>
      </c>
      <c r="I99" s="209">
        <v>650</v>
      </c>
      <c r="J99" s="209">
        <v>550</v>
      </c>
      <c r="K99" s="209">
        <v>50</v>
      </c>
      <c r="L99" s="134">
        <v>1250</v>
      </c>
      <c r="M99" s="134">
        <v>11804</v>
      </c>
      <c r="N99" s="167">
        <v>266987</v>
      </c>
      <c r="O99" s="134">
        <v>9172</v>
      </c>
      <c r="P99" s="222">
        <v>8229</v>
      </c>
      <c r="Q99" s="222">
        <v>943</v>
      </c>
      <c r="R99" s="134">
        <v>4301</v>
      </c>
      <c r="S99" s="134">
        <v>3646</v>
      </c>
      <c r="T99" s="134">
        <v>4</v>
      </c>
      <c r="U99" s="134">
        <v>278</v>
      </c>
      <c r="V99" s="134">
        <v>364</v>
      </c>
      <c r="W99" s="134">
        <v>579</v>
      </c>
      <c r="X99" s="134">
        <v>0</v>
      </c>
      <c r="Y99" s="134">
        <v>0</v>
      </c>
      <c r="Z99" s="134">
        <v>0</v>
      </c>
      <c r="AA99" s="134">
        <v>0</v>
      </c>
      <c r="AB99" s="220">
        <v>7759</v>
      </c>
      <c r="AC99" s="134">
        <v>3571</v>
      </c>
      <c r="AD99" s="134">
        <v>3133</v>
      </c>
      <c r="AE99" s="134">
        <v>4</v>
      </c>
      <c r="AF99" s="134">
        <v>236</v>
      </c>
      <c r="AG99" s="134">
        <v>300</v>
      </c>
      <c r="AH99" s="134">
        <v>515</v>
      </c>
      <c r="AI99" s="134">
        <v>0</v>
      </c>
      <c r="AJ99" s="134">
        <v>0</v>
      </c>
      <c r="AK99" s="134">
        <v>0</v>
      </c>
      <c r="AL99" s="134">
        <v>0</v>
      </c>
      <c r="AM99" s="151">
        <v>16137.73</v>
      </c>
      <c r="AN99" s="151">
        <v>1418</v>
      </c>
      <c r="AO99" s="151">
        <v>290.06</v>
      </c>
      <c r="AP99" s="151">
        <v>814</v>
      </c>
      <c r="AQ99" s="151">
        <v>1104.06</v>
      </c>
      <c r="AR99" s="151">
        <v>2522.06</v>
      </c>
      <c r="AS99" s="169">
        <v>1300</v>
      </c>
      <c r="AT99" s="169">
        <v>0</v>
      </c>
      <c r="AU99" s="163">
        <v>55</v>
      </c>
      <c r="AV99" s="210">
        <v>0</v>
      </c>
      <c r="AW99" s="210">
        <v>55</v>
      </c>
      <c r="AX99" s="163">
        <v>0</v>
      </c>
      <c r="AY99" s="163">
        <v>0</v>
      </c>
      <c r="AZ99" s="163">
        <v>0</v>
      </c>
      <c r="BA99" s="163">
        <v>0</v>
      </c>
      <c r="BB99" s="163">
        <v>25</v>
      </c>
      <c r="BC99" s="163">
        <v>30</v>
      </c>
      <c r="BD99" s="163">
        <v>0</v>
      </c>
      <c r="BE99" s="163">
        <v>46</v>
      </c>
      <c r="BF99" s="164">
        <v>0</v>
      </c>
      <c r="BG99" s="164">
        <v>0</v>
      </c>
      <c r="BH99" s="164">
        <v>0</v>
      </c>
      <c r="BI99" s="164">
        <v>0</v>
      </c>
      <c r="BJ99" s="164">
        <v>23</v>
      </c>
      <c r="BK99" s="164">
        <v>23</v>
      </c>
      <c r="BL99" s="164">
        <v>0</v>
      </c>
      <c r="BM99" s="181">
        <v>270809.06</v>
      </c>
      <c r="BN99" s="223">
        <v>9227</v>
      </c>
      <c r="BO99" s="223">
        <v>7805</v>
      </c>
      <c r="BP99" s="211"/>
      <c r="BQ99" s="200">
        <v>3650</v>
      </c>
      <c r="BR99" s="200">
        <v>3137</v>
      </c>
    </row>
    <row r="100" spans="1:70">
      <c r="A100" s="131" t="s">
        <v>174</v>
      </c>
      <c r="B100" s="131" t="s">
        <v>77</v>
      </c>
      <c r="C100" s="179">
        <v>159560</v>
      </c>
      <c r="D100" s="179">
        <v>162144</v>
      </c>
      <c r="E100" s="209">
        <v>0</v>
      </c>
      <c r="F100" s="209">
        <v>2864</v>
      </c>
      <c r="G100" s="209">
        <v>0</v>
      </c>
      <c r="H100" s="209">
        <v>88</v>
      </c>
      <c r="I100" s="209">
        <v>300</v>
      </c>
      <c r="J100" s="209">
        <v>256</v>
      </c>
      <c r="K100" s="209">
        <v>0</v>
      </c>
      <c r="L100" s="134">
        <v>556</v>
      </c>
      <c r="M100" s="134">
        <v>3508</v>
      </c>
      <c r="N100" s="167">
        <v>138094</v>
      </c>
      <c r="O100" s="134">
        <v>3071</v>
      </c>
      <c r="P100" s="222">
        <v>2514</v>
      </c>
      <c r="Q100" s="222">
        <v>557</v>
      </c>
      <c r="R100" s="134">
        <v>0</v>
      </c>
      <c r="S100" s="134">
        <v>2447</v>
      </c>
      <c r="T100" s="134">
        <v>0</v>
      </c>
      <c r="U100" s="134">
        <v>67</v>
      </c>
      <c r="V100" s="134">
        <v>257</v>
      </c>
      <c r="W100" s="134">
        <v>300</v>
      </c>
      <c r="X100" s="134">
        <v>0</v>
      </c>
      <c r="Y100" s="134">
        <v>0</v>
      </c>
      <c r="Z100" s="134">
        <v>0</v>
      </c>
      <c r="AA100" s="134">
        <v>0</v>
      </c>
      <c r="AB100" s="220">
        <v>2968</v>
      </c>
      <c r="AC100" s="134">
        <v>0</v>
      </c>
      <c r="AD100" s="134">
        <v>2383</v>
      </c>
      <c r="AE100" s="134">
        <v>0</v>
      </c>
      <c r="AF100" s="134">
        <v>67</v>
      </c>
      <c r="AG100" s="134">
        <v>229</v>
      </c>
      <c r="AH100" s="134">
        <v>289</v>
      </c>
      <c r="AI100" s="134">
        <v>0</v>
      </c>
      <c r="AJ100" s="134">
        <v>0</v>
      </c>
      <c r="AK100" s="134">
        <v>0</v>
      </c>
      <c r="AL100" s="134">
        <v>0</v>
      </c>
      <c r="AM100" s="151">
        <v>5627.7000000000007</v>
      </c>
      <c r="AN100" s="151">
        <v>0</v>
      </c>
      <c r="AO100" s="151">
        <v>0</v>
      </c>
      <c r="AP100" s="151">
        <v>0</v>
      </c>
      <c r="AQ100" s="151">
        <v>0</v>
      </c>
      <c r="AR100" s="151">
        <v>0</v>
      </c>
      <c r="AS100" s="169">
        <v>0</v>
      </c>
      <c r="AT100" s="169">
        <v>0</v>
      </c>
      <c r="AU100" s="163">
        <v>0</v>
      </c>
      <c r="AV100" s="210">
        <v>0</v>
      </c>
      <c r="AW100" s="210">
        <v>0</v>
      </c>
      <c r="AX100" s="163">
        <v>0</v>
      </c>
      <c r="AY100" s="163">
        <v>0</v>
      </c>
      <c r="AZ100" s="163">
        <v>0</v>
      </c>
      <c r="BA100" s="163">
        <v>0</v>
      </c>
      <c r="BB100" s="163">
        <v>0</v>
      </c>
      <c r="BC100" s="163">
        <v>0</v>
      </c>
      <c r="BD100" s="163">
        <v>0</v>
      </c>
      <c r="BE100" s="163">
        <v>0</v>
      </c>
      <c r="BF100" s="164">
        <v>0</v>
      </c>
      <c r="BG100" s="164">
        <v>0</v>
      </c>
      <c r="BH100" s="164">
        <v>0</v>
      </c>
      <c r="BI100" s="164">
        <v>0</v>
      </c>
      <c r="BJ100" s="164">
        <v>0</v>
      </c>
      <c r="BK100" s="164">
        <v>0</v>
      </c>
      <c r="BL100" s="164">
        <v>0</v>
      </c>
      <c r="BM100" s="181">
        <v>138094</v>
      </c>
      <c r="BN100" s="223">
        <v>3071</v>
      </c>
      <c r="BO100" s="223">
        <v>2968</v>
      </c>
      <c r="BP100" s="211"/>
      <c r="BQ100" s="200">
        <v>2447</v>
      </c>
      <c r="BR100" s="200">
        <v>2383</v>
      </c>
    </row>
    <row r="101" spans="1:70">
      <c r="A101" s="131" t="s">
        <v>175</v>
      </c>
      <c r="B101" s="131" t="s">
        <v>98</v>
      </c>
      <c r="C101" s="179">
        <v>120060</v>
      </c>
      <c r="D101" s="179">
        <v>65850</v>
      </c>
      <c r="E101" s="209">
        <v>1000</v>
      </c>
      <c r="F101" s="209">
        <v>312</v>
      </c>
      <c r="G101" s="209">
        <v>785</v>
      </c>
      <c r="H101" s="209">
        <v>0</v>
      </c>
      <c r="I101" s="209">
        <v>0</v>
      </c>
      <c r="J101" s="209">
        <v>0</v>
      </c>
      <c r="K101" s="209">
        <v>0</v>
      </c>
      <c r="L101" s="134">
        <v>0</v>
      </c>
      <c r="M101" s="134">
        <v>2097</v>
      </c>
      <c r="N101" s="167">
        <v>56131</v>
      </c>
      <c r="O101" s="134">
        <v>1607</v>
      </c>
      <c r="P101" s="222">
        <v>1607</v>
      </c>
      <c r="Q101" s="222">
        <v>0</v>
      </c>
      <c r="R101" s="134">
        <v>621</v>
      </c>
      <c r="S101" s="134">
        <v>298</v>
      </c>
      <c r="T101" s="134">
        <v>688</v>
      </c>
      <c r="U101" s="134">
        <v>0</v>
      </c>
      <c r="V101" s="134">
        <v>0</v>
      </c>
      <c r="W101" s="134">
        <v>0</v>
      </c>
      <c r="X101" s="134">
        <v>0</v>
      </c>
      <c r="Y101" s="134">
        <v>0</v>
      </c>
      <c r="Z101" s="134">
        <v>0</v>
      </c>
      <c r="AA101" s="134">
        <v>0</v>
      </c>
      <c r="AB101" s="220">
        <v>1517</v>
      </c>
      <c r="AC101" s="134">
        <v>587</v>
      </c>
      <c r="AD101" s="134">
        <v>279</v>
      </c>
      <c r="AE101" s="134">
        <v>651</v>
      </c>
      <c r="AF101" s="134">
        <v>0</v>
      </c>
      <c r="AG101" s="134">
        <v>0</v>
      </c>
      <c r="AH101" s="134">
        <v>0</v>
      </c>
      <c r="AI101" s="134">
        <v>0</v>
      </c>
      <c r="AJ101" s="134">
        <v>0</v>
      </c>
      <c r="AK101" s="134">
        <v>0</v>
      </c>
      <c r="AL101" s="134">
        <v>0</v>
      </c>
      <c r="AM101" s="151">
        <v>4088.72</v>
      </c>
      <c r="AN101" s="151">
        <v>0</v>
      </c>
      <c r="AO101" s="151">
        <v>0</v>
      </c>
      <c r="AP101" s="151">
        <v>0</v>
      </c>
      <c r="AQ101" s="151">
        <v>0</v>
      </c>
      <c r="AR101" s="151">
        <v>0</v>
      </c>
      <c r="AS101" s="169">
        <v>0</v>
      </c>
      <c r="AT101" s="169">
        <v>0</v>
      </c>
      <c r="AU101" s="163">
        <v>0</v>
      </c>
      <c r="AV101" s="210">
        <v>0</v>
      </c>
      <c r="AW101" s="210">
        <v>0</v>
      </c>
      <c r="AX101" s="163">
        <v>0</v>
      </c>
      <c r="AY101" s="163">
        <v>0</v>
      </c>
      <c r="AZ101" s="163">
        <v>0</v>
      </c>
      <c r="BA101" s="163">
        <v>0</v>
      </c>
      <c r="BB101" s="163">
        <v>0</v>
      </c>
      <c r="BC101" s="163">
        <v>0</v>
      </c>
      <c r="BD101" s="163">
        <v>0</v>
      </c>
      <c r="BE101" s="163">
        <v>0</v>
      </c>
      <c r="BF101" s="164">
        <v>0</v>
      </c>
      <c r="BG101" s="164">
        <v>0</v>
      </c>
      <c r="BH101" s="164">
        <v>0</v>
      </c>
      <c r="BI101" s="164">
        <v>0</v>
      </c>
      <c r="BJ101" s="164">
        <v>0</v>
      </c>
      <c r="BK101" s="164">
        <v>0</v>
      </c>
      <c r="BL101" s="164">
        <v>0</v>
      </c>
      <c r="BM101" s="181">
        <v>56131</v>
      </c>
      <c r="BN101" s="223">
        <v>1607</v>
      </c>
      <c r="BO101" s="223">
        <v>1517</v>
      </c>
      <c r="BP101" s="211"/>
      <c r="BQ101" s="200">
        <v>986</v>
      </c>
      <c r="BR101" s="200">
        <v>930</v>
      </c>
    </row>
    <row r="102" spans="1:70">
      <c r="A102" s="131" t="s">
        <v>176</v>
      </c>
      <c r="B102" s="131" t="s">
        <v>75</v>
      </c>
      <c r="C102" s="179">
        <v>228000</v>
      </c>
      <c r="D102" s="179">
        <v>145850</v>
      </c>
      <c r="E102" s="209">
        <v>800</v>
      </c>
      <c r="F102" s="209">
        <v>2221</v>
      </c>
      <c r="G102" s="209">
        <v>0</v>
      </c>
      <c r="H102" s="209">
        <v>250</v>
      </c>
      <c r="I102" s="209">
        <v>300</v>
      </c>
      <c r="J102" s="209">
        <v>100</v>
      </c>
      <c r="K102" s="209">
        <v>150</v>
      </c>
      <c r="L102" s="134">
        <v>550</v>
      </c>
      <c r="M102" s="134">
        <v>3821</v>
      </c>
      <c r="N102" s="167">
        <v>89640</v>
      </c>
      <c r="O102" s="134">
        <v>2558</v>
      </c>
      <c r="P102" s="222">
        <v>2260</v>
      </c>
      <c r="Q102" s="222">
        <v>298</v>
      </c>
      <c r="R102" s="134">
        <v>780</v>
      </c>
      <c r="S102" s="134">
        <v>1291</v>
      </c>
      <c r="T102" s="134">
        <v>0</v>
      </c>
      <c r="U102" s="134">
        <v>189</v>
      </c>
      <c r="V102" s="134">
        <v>51</v>
      </c>
      <c r="W102" s="134">
        <v>199</v>
      </c>
      <c r="X102" s="134">
        <v>48</v>
      </c>
      <c r="Y102" s="134">
        <v>0</v>
      </c>
      <c r="Z102" s="134">
        <v>0</v>
      </c>
      <c r="AA102" s="134">
        <v>0</v>
      </c>
      <c r="AB102" s="220">
        <v>2066</v>
      </c>
      <c r="AC102" s="134">
        <v>526</v>
      </c>
      <c r="AD102" s="134">
        <v>1128</v>
      </c>
      <c r="AE102" s="134">
        <v>0</v>
      </c>
      <c r="AF102" s="134">
        <v>139</v>
      </c>
      <c r="AG102" s="134">
        <v>44</v>
      </c>
      <c r="AH102" s="134">
        <v>184</v>
      </c>
      <c r="AI102" s="134">
        <v>45</v>
      </c>
      <c r="AJ102" s="134">
        <v>0</v>
      </c>
      <c r="AK102" s="134">
        <v>0</v>
      </c>
      <c r="AL102" s="134">
        <v>0</v>
      </c>
      <c r="AM102" s="151">
        <v>5321.16</v>
      </c>
      <c r="AN102" s="151">
        <v>0</v>
      </c>
      <c r="AO102" s="151">
        <v>600</v>
      </c>
      <c r="AP102" s="151">
        <v>0</v>
      </c>
      <c r="AQ102" s="151">
        <v>600</v>
      </c>
      <c r="AR102" s="151">
        <v>600</v>
      </c>
      <c r="AS102" s="169">
        <v>1908</v>
      </c>
      <c r="AT102" s="169">
        <v>0</v>
      </c>
      <c r="AU102" s="163">
        <v>80</v>
      </c>
      <c r="AV102" s="210">
        <v>0</v>
      </c>
      <c r="AW102" s="210">
        <v>80</v>
      </c>
      <c r="AX102" s="163">
        <v>0</v>
      </c>
      <c r="AY102" s="163">
        <v>0</v>
      </c>
      <c r="AZ102" s="163">
        <v>0</v>
      </c>
      <c r="BA102" s="163">
        <v>0</v>
      </c>
      <c r="BB102" s="163">
        <v>20</v>
      </c>
      <c r="BC102" s="163">
        <v>60</v>
      </c>
      <c r="BD102" s="163">
        <v>0</v>
      </c>
      <c r="BE102" s="163">
        <v>68</v>
      </c>
      <c r="BF102" s="164">
        <v>0</v>
      </c>
      <c r="BG102" s="164">
        <v>0</v>
      </c>
      <c r="BH102" s="164">
        <v>0</v>
      </c>
      <c r="BI102" s="164">
        <v>0</v>
      </c>
      <c r="BJ102" s="164">
        <v>19</v>
      </c>
      <c r="BK102" s="164">
        <v>49</v>
      </c>
      <c r="BL102" s="164">
        <v>0</v>
      </c>
      <c r="BM102" s="181">
        <v>92148</v>
      </c>
      <c r="BN102" s="223">
        <v>2638</v>
      </c>
      <c r="BO102" s="223">
        <v>2134</v>
      </c>
      <c r="BP102" s="211"/>
      <c r="BQ102" s="200">
        <v>1291</v>
      </c>
      <c r="BR102" s="200">
        <v>1128</v>
      </c>
    </row>
    <row r="103" spans="1:70">
      <c r="A103" s="131" t="s">
        <v>177</v>
      </c>
      <c r="B103" s="131" t="s">
        <v>73</v>
      </c>
      <c r="C103" s="179">
        <v>338400</v>
      </c>
      <c r="D103" s="179">
        <v>338400</v>
      </c>
      <c r="E103" s="209">
        <v>0</v>
      </c>
      <c r="F103" s="209">
        <v>6718</v>
      </c>
      <c r="G103" s="209">
        <v>0</v>
      </c>
      <c r="H103" s="209">
        <v>50</v>
      </c>
      <c r="I103" s="209">
        <v>0</v>
      </c>
      <c r="J103" s="209">
        <v>0</v>
      </c>
      <c r="K103" s="209">
        <v>0</v>
      </c>
      <c r="L103" s="134">
        <v>0</v>
      </c>
      <c r="M103" s="134">
        <v>6768</v>
      </c>
      <c r="N103" s="167">
        <v>244350</v>
      </c>
      <c r="O103" s="134">
        <v>4925</v>
      </c>
      <c r="P103" s="222">
        <v>4923</v>
      </c>
      <c r="Q103" s="222">
        <v>2</v>
      </c>
      <c r="R103" s="134">
        <v>0</v>
      </c>
      <c r="S103" s="134">
        <v>4923</v>
      </c>
      <c r="T103" s="134">
        <v>0</v>
      </c>
      <c r="U103" s="134">
        <v>0</v>
      </c>
      <c r="V103" s="134">
        <v>0</v>
      </c>
      <c r="W103" s="134">
        <v>0</v>
      </c>
      <c r="X103" s="134">
        <v>0</v>
      </c>
      <c r="Y103" s="134">
        <v>0</v>
      </c>
      <c r="Z103" s="134">
        <v>6</v>
      </c>
      <c r="AA103" s="134">
        <v>2</v>
      </c>
      <c r="AB103" s="220">
        <v>3927</v>
      </c>
      <c r="AC103" s="134">
        <v>0</v>
      </c>
      <c r="AD103" s="134">
        <v>3925</v>
      </c>
      <c r="AE103" s="134">
        <v>0</v>
      </c>
      <c r="AF103" s="134">
        <v>0</v>
      </c>
      <c r="AG103" s="134">
        <v>0</v>
      </c>
      <c r="AH103" s="134">
        <v>0</v>
      </c>
      <c r="AI103" s="134">
        <v>0</v>
      </c>
      <c r="AJ103" s="134">
        <v>0</v>
      </c>
      <c r="AK103" s="134">
        <v>6</v>
      </c>
      <c r="AL103" s="134">
        <v>2</v>
      </c>
      <c r="AM103" s="151">
        <v>15646.91</v>
      </c>
      <c r="AN103" s="151">
        <v>152.4</v>
      </c>
      <c r="AO103" s="151">
        <v>0</v>
      </c>
      <c r="AP103" s="151">
        <v>1754</v>
      </c>
      <c r="AQ103" s="151">
        <v>1754</v>
      </c>
      <c r="AR103" s="151">
        <v>1906.4</v>
      </c>
      <c r="AS103" s="169">
        <v>0</v>
      </c>
      <c r="AT103" s="169">
        <v>0</v>
      </c>
      <c r="AU103" s="163">
        <v>0</v>
      </c>
      <c r="AV103" s="210">
        <v>0</v>
      </c>
      <c r="AW103" s="210">
        <v>0</v>
      </c>
      <c r="AX103" s="163">
        <v>0</v>
      </c>
      <c r="AY103" s="163">
        <v>0</v>
      </c>
      <c r="AZ103" s="163">
        <v>0</v>
      </c>
      <c r="BA103" s="163">
        <v>0</v>
      </c>
      <c r="BB103" s="163">
        <v>0</v>
      </c>
      <c r="BC103" s="163">
        <v>0</v>
      </c>
      <c r="BD103" s="163">
        <v>0</v>
      </c>
      <c r="BE103" s="163">
        <v>0</v>
      </c>
      <c r="BF103" s="164">
        <v>0</v>
      </c>
      <c r="BG103" s="164">
        <v>0</v>
      </c>
      <c r="BH103" s="164">
        <v>0</v>
      </c>
      <c r="BI103" s="164">
        <v>0</v>
      </c>
      <c r="BJ103" s="164">
        <v>0</v>
      </c>
      <c r="BK103" s="164">
        <v>0</v>
      </c>
      <c r="BL103" s="164">
        <v>0</v>
      </c>
      <c r="BM103" s="181">
        <v>246256.4</v>
      </c>
      <c r="BN103" s="223">
        <v>4925</v>
      </c>
      <c r="BO103" s="223">
        <v>3927</v>
      </c>
      <c r="BP103" s="211"/>
      <c r="BQ103" s="200">
        <v>4923</v>
      </c>
      <c r="BR103" s="200">
        <v>3925</v>
      </c>
    </row>
    <row r="104" spans="1:70">
      <c r="A104" s="131" t="s">
        <v>178</v>
      </c>
      <c r="B104" s="131" t="s">
        <v>98</v>
      </c>
      <c r="C104" s="179">
        <v>161200</v>
      </c>
      <c r="D104" s="179">
        <v>161186</v>
      </c>
      <c r="E104" s="209">
        <v>200</v>
      </c>
      <c r="F104" s="209">
        <v>2690</v>
      </c>
      <c r="G104" s="209">
        <v>0</v>
      </c>
      <c r="H104" s="209">
        <v>207</v>
      </c>
      <c r="I104" s="209">
        <v>0</v>
      </c>
      <c r="J104" s="209">
        <v>589</v>
      </c>
      <c r="K104" s="209">
        <v>0</v>
      </c>
      <c r="L104" s="134">
        <v>589</v>
      </c>
      <c r="M104" s="134">
        <v>3686</v>
      </c>
      <c r="N104" s="167">
        <v>127397</v>
      </c>
      <c r="O104" s="134">
        <v>3043</v>
      </c>
      <c r="P104" s="222">
        <v>2329</v>
      </c>
      <c r="Q104" s="222">
        <v>714</v>
      </c>
      <c r="R104" s="134">
        <v>27</v>
      </c>
      <c r="S104" s="134">
        <v>2180</v>
      </c>
      <c r="T104" s="134">
        <v>0</v>
      </c>
      <c r="U104" s="134">
        <v>122</v>
      </c>
      <c r="V104" s="134">
        <v>714</v>
      </c>
      <c r="W104" s="134">
        <v>0</v>
      </c>
      <c r="X104" s="134">
        <v>0</v>
      </c>
      <c r="Y104" s="134">
        <v>0</v>
      </c>
      <c r="Z104" s="134">
        <v>0</v>
      </c>
      <c r="AA104" s="134">
        <v>0</v>
      </c>
      <c r="AB104" s="220">
        <v>3043</v>
      </c>
      <c r="AC104" s="134">
        <v>27</v>
      </c>
      <c r="AD104" s="134">
        <v>2180</v>
      </c>
      <c r="AE104" s="134">
        <v>0</v>
      </c>
      <c r="AF104" s="134">
        <v>122</v>
      </c>
      <c r="AG104" s="134">
        <v>714</v>
      </c>
      <c r="AH104" s="134">
        <v>0</v>
      </c>
      <c r="AI104" s="134">
        <v>0</v>
      </c>
      <c r="AJ104" s="134">
        <v>0</v>
      </c>
      <c r="AK104" s="134">
        <v>0</v>
      </c>
      <c r="AL104" s="134">
        <v>0</v>
      </c>
      <c r="AM104" s="151">
        <v>5285</v>
      </c>
      <c r="AN104" s="151">
        <v>0</v>
      </c>
      <c r="AO104" s="151">
        <v>0</v>
      </c>
      <c r="AP104" s="151">
        <v>0</v>
      </c>
      <c r="AQ104" s="151">
        <v>0</v>
      </c>
      <c r="AR104" s="151">
        <v>0</v>
      </c>
      <c r="AS104" s="169">
        <v>0</v>
      </c>
      <c r="AT104" s="169">
        <v>0</v>
      </c>
      <c r="AU104" s="163">
        <v>0</v>
      </c>
      <c r="AV104" s="210">
        <v>0</v>
      </c>
      <c r="AW104" s="210">
        <v>0</v>
      </c>
      <c r="AX104" s="163">
        <v>0</v>
      </c>
      <c r="AY104" s="163">
        <v>0</v>
      </c>
      <c r="AZ104" s="163">
        <v>0</v>
      </c>
      <c r="BA104" s="163">
        <v>0</v>
      </c>
      <c r="BB104" s="163">
        <v>0</v>
      </c>
      <c r="BC104" s="163">
        <v>0</v>
      </c>
      <c r="BD104" s="163">
        <v>0</v>
      </c>
      <c r="BE104" s="163">
        <v>0</v>
      </c>
      <c r="BF104" s="164">
        <v>0</v>
      </c>
      <c r="BG104" s="164">
        <v>0</v>
      </c>
      <c r="BH104" s="164">
        <v>0</v>
      </c>
      <c r="BI104" s="164">
        <v>0</v>
      </c>
      <c r="BJ104" s="164">
        <v>0</v>
      </c>
      <c r="BK104" s="164">
        <v>0</v>
      </c>
      <c r="BL104" s="164">
        <v>0</v>
      </c>
      <c r="BM104" s="181">
        <v>127397</v>
      </c>
      <c r="BN104" s="223">
        <v>3043</v>
      </c>
      <c r="BO104" s="223">
        <v>3043</v>
      </c>
      <c r="BP104" s="211"/>
      <c r="BQ104" s="200">
        <v>2180</v>
      </c>
      <c r="BR104" s="200">
        <v>2180</v>
      </c>
    </row>
    <row r="105" spans="1:70">
      <c r="A105" s="131" t="s">
        <v>179</v>
      </c>
      <c r="B105" s="131" t="s">
        <v>82</v>
      </c>
      <c r="C105" s="179">
        <v>593900</v>
      </c>
      <c r="D105" s="179">
        <v>407697</v>
      </c>
      <c r="E105" s="209">
        <v>5223</v>
      </c>
      <c r="F105" s="209">
        <v>0</v>
      </c>
      <c r="G105" s="209">
        <v>6942</v>
      </c>
      <c r="H105" s="209">
        <v>0</v>
      </c>
      <c r="I105" s="209">
        <v>0</v>
      </c>
      <c r="J105" s="209">
        <v>131</v>
      </c>
      <c r="K105" s="209">
        <v>0</v>
      </c>
      <c r="L105" s="134">
        <v>131</v>
      </c>
      <c r="M105" s="134">
        <v>12296</v>
      </c>
      <c r="N105" s="167">
        <v>386693</v>
      </c>
      <c r="O105" s="134">
        <v>11649</v>
      </c>
      <c r="P105" s="222">
        <v>11518</v>
      </c>
      <c r="Q105" s="222">
        <v>131</v>
      </c>
      <c r="R105" s="134">
        <v>4859</v>
      </c>
      <c r="S105" s="134">
        <v>0</v>
      </c>
      <c r="T105" s="134">
        <v>6627</v>
      </c>
      <c r="U105" s="134">
        <v>32</v>
      </c>
      <c r="V105" s="134">
        <v>131</v>
      </c>
      <c r="W105" s="134">
        <v>0</v>
      </c>
      <c r="X105" s="134">
        <v>0</v>
      </c>
      <c r="Y105" s="134">
        <v>0</v>
      </c>
      <c r="Z105" s="134">
        <v>0</v>
      </c>
      <c r="AA105" s="134">
        <v>0</v>
      </c>
      <c r="AB105" s="220">
        <v>11623</v>
      </c>
      <c r="AC105" s="134">
        <v>4859</v>
      </c>
      <c r="AD105" s="134">
        <v>0</v>
      </c>
      <c r="AE105" s="134">
        <v>6601</v>
      </c>
      <c r="AF105" s="134">
        <v>32</v>
      </c>
      <c r="AG105" s="134">
        <v>131</v>
      </c>
      <c r="AH105" s="134">
        <v>0</v>
      </c>
      <c r="AI105" s="134">
        <v>0</v>
      </c>
      <c r="AJ105" s="134">
        <v>0</v>
      </c>
      <c r="AK105" s="134">
        <v>0</v>
      </c>
      <c r="AL105" s="134">
        <v>0</v>
      </c>
      <c r="AM105" s="151">
        <v>20286.09</v>
      </c>
      <c r="AN105" s="151">
        <v>2003.4</v>
      </c>
      <c r="AO105" s="151">
        <v>0</v>
      </c>
      <c r="AP105" s="151">
        <v>0</v>
      </c>
      <c r="AQ105" s="151">
        <v>0</v>
      </c>
      <c r="AR105" s="151">
        <v>2003.4</v>
      </c>
      <c r="AS105" s="169">
        <v>0</v>
      </c>
      <c r="AT105" s="169">
        <v>0</v>
      </c>
      <c r="AU105" s="163">
        <v>0</v>
      </c>
      <c r="AV105" s="210">
        <v>0</v>
      </c>
      <c r="AW105" s="210">
        <v>0</v>
      </c>
      <c r="AX105" s="163">
        <v>0</v>
      </c>
      <c r="AY105" s="163">
        <v>0</v>
      </c>
      <c r="AZ105" s="163">
        <v>0</v>
      </c>
      <c r="BA105" s="163">
        <v>0</v>
      </c>
      <c r="BB105" s="163">
        <v>0</v>
      </c>
      <c r="BC105" s="163">
        <v>0</v>
      </c>
      <c r="BD105" s="163">
        <v>0</v>
      </c>
      <c r="BE105" s="163">
        <v>0</v>
      </c>
      <c r="BF105" s="164">
        <v>0</v>
      </c>
      <c r="BG105" s="164">
        <v>0</v>
      </c>
      <c r="BH105" s="164">
        <v>0</v>
      </c>
      <c r="BI105" s="164">
        <v>0</v>
      </c>
      <c r="BJ105" s="164">
        <v>0</v>
      </c>
      <c r="BK105" s="164">
        <v>0</v>
      </c>
      <c r="BL105" s="164">
        <v>0</v>
      </c>
      <c r="BM105" s="181">
        <v>388696.4</v>
      </c>
      <c r="BN105" s="223">
        <v>11649</v>
      </c>
      <c r="BO105" s="223">
        <v>11623</v>
      </c>
      <c r="BP105" s="211"/>
      <c r="BQ105" s="200">
        <v>6627</v>
      </c>
      <c r="BR105" s="200">
        <v>6601</v>
      </c>
    </row>
    <row r="106" spans="1:70">
      <c r="A106" s="131" t="s">
        <v>180</v>
      </c>
      <c r="B106" s="131" t="s">
        <v>71</v>
      </c>
      <c r="C106" s="179">
        <v>143179</v>
      </c>
      <c r="D106" s="179">
        <v>61850</v>
      </c>
      <c r="E106" s="209">
        <v>340</v>
      </c>
      <c r="F106" s="209">
        <v>867</v>
      </c>
      <c r="G106" s="209">
        <v>131</v>
      </c>
      <c r="H106" s="209">
        <v>31</v>
      </c>
      <c r="I106" s="209">
        <v>195</v>
      </c>
      <c r="J106" s="209">
        <v>50</v>
      </c>
      <c r="K106" s="209">
        <v>0</v>
      </c>
      <c r="L106" s="134">
        <v>245</v>
      </c>
      <c r="M106" s="134">
        <v>1614</v>
      </c>
      <c r="N106" s="167">
        <v>51338</v>
      </c>
      <c r="O106" s="134">
        <v>1516</v>
      </c>
      <c r="P106" s="222">
        <v>1265</v>
      </c>
      <c r="Q106" s="222">
        <v>251</v>
      </c>
      <c r="R106" s="134">
        <v>430</v>
      </c>
      <c r="S106" s="134">
        <v>692</v>
      </c>
      <c r="T106" s="134">
        <v>115</v>
      </c>
      <c r="U106" s="134">
        <v>28</v>
      </c>
      <c r="V106" s="134">
        <v>85</v>
      </c>
      <c r="W106" s="134">
        <v>166</v>
      </c>
      <c r="X106" s="134">
        <v>0</v>
      </c>
      <c r="Y106" s="134">
        <v>0</v>
      </c>
      <c r="Z106" s="134">
        <v>0</v>
      </c>
      <c r="AA106" s="134">
        <v>0</v>
      </c>
      <c r="AB106" s="220">
        <v>1415</v>
      </c>
      <c r="AC106" s="134">
        <v>397</v>
      </c>
      <c r="AD106" s="134">
        <v>653</v>
      </c>
      <c r="AE106" s="134">
        <v>106</v>
      </c>
      <c r="AF106" s="134">
        <v>28</v>
      </c>
      <c r="AG106" s="134">
        <v>75</v>
      </c>
      <c r="AH106" s="134">
        <v>156</v>
      </c>
      <c r="AI106" s="134">
        <v>0</v>
      </c>
      <c r="AJ106" s="134">
        <v>0</v>
      </c>
      <c r="AK106" s="134">
        <v>0</v>
      </c>
      <c r="AL106" s="134">
        <v>0</v>
      </c>
      <c r="AM106" s="151">
        <v>5075.93</v>
      </c>
      <c r="AN106" s="151">
        <v>39.5</v>
      </c>
      <c r="AO106" s="151">
        <v>0</v>
      </c>
      <c r="AP106" s="151">
        <v>0</v>
      </c>
      <c r="AQ106" s="151">
        <v>0</v>
      </c>
      <c r="AR106" s="151">
        <v>39.5</v>
      </c>
      <c r="AS106" s="169">
        <v>0</v>
      </c>
      <c r="AT106" s="169">
        <v>0</v>
      </c>
      <c r="AU106" s="163">
        <v>0</v>
      </c>
      <c r="AV106" s="210">
        <v>0</v>
      </c>
      <c r="AW106" s="210">
        <v>0</v>
      </c>
      <c r="AX106" s="163">
        <v>0</v>
      </c>
      <c r="AY106" s="163">
        <v>0</v>
      </c>
      <c r="AZ106" s="163">
        <v>0</v>
      </c>
      <c r="BA106" s="163">
        <v>0</v>
      </c>
      <c r="BB106" s="163">
        <v>0</v>
      </c>
      <c r="BC106" s="163">
        <v>0</v>
      </c>
      <c r="BD106" s="163">
        <v>0</v>
      </c>
      <c r="BE106" s="163">
        <v>0</v>
      </c>
      <c r="BF106" s="164">
        <v>0</v>
      </c>
      <c r="BG106" s="164">
        <v>0</v>
      </c>
      <c r="BH106" s="164">
        <v>0</v>
      </c>
      <c r="BI106" s="164">
        <v>0</v>
      </c>
      <c r="BJ106" s="164">
        <v>0</v>
      </c>
      <c r="BK106" s="164">
        <v>0</v>
      </c>
      <c r="BL106" s="164">
        <v>0</v>
      </c>
      <c r="BM106" s="181">
        <v>51377.5</v>
      </c>
      <c r="BN106" s="223">
        <v>1516</v>
      </c>
      <c r="BO106" s="223">
        <v>1415</v>
      </c>
      <c r="BP106" s="211"/>
      <c r="BQ106" s="200">
        <v>807</v>
      </c>
      <c r="BR106" s="200">
        <v>759</v>
      </c>
    </row>
    <row r="107" spans="1:70">
      <c r="A107" s="131" t="s">
        <v>181</v>
      </c>
      <c r="B107" s="131" t="s">
        <v>77</v>
      </c>
      <c r="C107" s="179">
        <v>124850</v>
      </c>
      <c r="D107" s="179">
        <v>130350</v>
      </c>
      <c r="E107" s="209">
        <v>0</v>
      </c>
      <c r="F107" s="209">
        <v>2607</v>
      </c>
      <c r="G107" s="209">
        <v>0</v>
      </c>
      <c r="H107" s="209">
        <v>0</v>
      </c>
      <c r="I107" s="209">
        <v>0</v>
      </c>
      <c r="J107" s="209">
        <v>0</v>
      </c>
      <c r="K107" s="209">
        <v>0</v>
      </c>
      <c r="L107" s="134">
        <v>0</v>
      </c>
      <c r="M107" s="134">
        <v>2607</v>
      </c>
      <c r="N107" s="167">
        <v>126200</v>
      </c>
      <c r="O107" s="134">
        <v>2674</v>
      </c>
      <c r="P107" s="222">
        <v>2674</v>
      </c>
      <c r="Q107" s="222">
        <v>0</v>
      </c>
      <c r="R107" s="134">
        <v>0</v>
      </c>
      <c r="S107" s="134">
        <v>2674</v>
      </c>
      <c r="T107" s="134">
        <v>0</v>
      </c>
      <c r="U107" s="134">
        <v>0</v>
      </c>
      <c r="V107" s="134">
        <v>0</v>
      </c>
      <c r="W107" s="134">
        <v>0</v>
      </c>
      <c r="X107" s="134">
        <v>0</v>
      </c>
      <c r="Y107" s="134">
        <v>0</v>
      </c>
      <c r="Z107" s="134">
        <v>0</v>
      </c>
      <c r="AA107" s="134">
        <v>0</v>
      </c>
      <c r="AB107" s="220">
        <v>2404</v>
      </c>
      <c r="AC107" s="134">
        <v>0</v>
      </c>
      <c r="AD107" s="134">
        <v>2404</v>
      </c>
      <c r="AE107" s="134">
        <v>0</v>
      </c>
      <c r="AF107" s="134">
        <v>0</v>
      </c>
      <c r="AG107" s="134">
        <v>0</v>
      </c>
      <c r="AH107" s="134">
        <v>0</v>
      </c>
      <c r="AI107" s="134">
        <v>0</v>
      </c>
      <c r="AJ107" s="134">
        <v>0</v>
      </c>
      <c r="AK107" s="134">
        <v>0</v>
      </c>
      <c r="AL107" s="134">
        <v>0</v>
      </c>
      <c r="AM107" s="151">
        <v>4907.7300000000005</v>
      </c>
      <c r="AN107" s="151">
        <v>3987.5999999999995</v>
      </c>
      <c r="AO107" s="151">
        <v>561</v>
      </c>
      <c r="AP107" s="151">
        <v>0</v>
      </c>
      <c r="AQ107" s="151">
        <v>561</v>
      </c>
      <c r="AR107" s="151">
        <v>4548.5999999999995</v>
      </c>
      <c r="AS107" s="169">
        <v>0</v>
      </c>
      <c r="AT107" s="169">
        <v>0</v>
      </c>
      <c r="AU107" s="163">
        <v>0</v>
      </c>
      <c r="AV107" s="210">
        <v>0</v>
      </c>
      <c r="AW107" s="210">
        <v>0</v>
      </c>
      <c r="AX107" s="163">
        <v>0</v>
      </c>
      <c r="AY107" s="163">
        <v>0</v>
      </c>
      <c r="AZ107" s="163">
        <v>0</v>
      </c>
      <c r="BA107" s="163">
        <v>0</v>
      </c>
      <c r="BB107" s="163">
        <v>0</v>
      </c>
      <c r="BC107" s="163">
        <v>0</v>
      </c>
      <c r="BD107" s="163">
        <v>0</v>
      </c>
      <c r="BE107" s="163">
        <v>0</v>
      </c>
      <c r="BF107" s="164">
        <v>0</v>
      </c>
      <c r="BG107" s="164">
        <v>0</v>
      </c>
      <c r="BH107" s="164">
        <v>0</v>
      </c>
      <c r="BI107" s="164">
        <v>0</v>
      </c>
      <c r="BJ107" s="164">
        <v>0</v>
      </c>
      <c r="BK107" s="164">
        <v>0</v>
      </c>
      <c r="BL107" s="164">
        <v>0</v>
      </c>
      <c r="BM107" s="181">
        <v>130748.6</v>
      </c>
      <c r="BN107" s="223">
        <v>2674</v>
      </c>
      <c r="BO107" s="223">
        <v>2404</v>
      </c>
      <c r="BP107" s="211"/>
      <c r="BQ107" s="200">
        <v>2674</v>
      </c>
      <c r="BR107" s="200">
        <v>2404</v>
      </c>
    </row>
    <row r="108" spans="1:70">
      <c r="A108" s="131" t="s">
        <v>182</v>
      </c>
      <c r="B108" s="131" t="s">
        <v>75</v>
      </c>
      <c r="C108" s="179">
        <v>110868</v>
      </c>
      <c r="D108" s="179">
        <v>103409</v>
      </c>
      <c r="E108" s="209">
        <v>267</v>
      </c>
      <c r="F108" s="209">
        <v>1584</v>
      </c>
      <c r="G108" s="209">
        <v>0</v>
      </c>
      <c r="H108" s="209">
        <v>52</v>
      </c>
      <c r="I108" s="209">
        <v>0</v>
      </c>
      <c r="J108" s="209">
        <v>778</v>
      </c>
      <c r="K108" s="209">
        <v>0</v>
      </c>
      <c r="L108" s="134">
        <v>778</v>
      </c>
      <c r="M108" s="134">
        <v>2681</v>
      </c>
      <c r="N108" s="167">
        <v>96759</v>
      </c>
      <c r="O108" s="134">
        <v>2711</v>
      </c>
      <c r="P108" s="222">
        <v>1812</v>
      </c>
      <c r="Q108" s="222">
        <v>899</v>
      </c>
      <c r="R108" s="134">
        <v>267</v>
      </c>
      <c r="S108" s="134">
        <v>1493</v>
      </c>
      <c r="T108" s="134">
        <v>0</v>
      </c>
      <c r="U108" s="134">
        <v>52</v>
      </c>
      <c r="V108" s="134">
        <v>899</v>
      </c>
      <c r="W108" s="134">
        <v>0</v>
      </c>
      <c r="X108" s="134">
        <v>0</v>
      </c>
      <c r="Y108" s="134">
        <v>0</v>
      </c>
      <c r="Z108" s="134">
        <v>0</v>
      </c>
      <c r="AA108" s="134">
        <v>0</v>
      </c>
      <c r="AB108" s="220">
        <v>2338</v>
      </c>
      <c r="AC108" s="134">
        <v>233</v>
      </c>
      <c r="AD108" s="134">
        <v>1281</v>
      </c>
      <c r="AE108" s="134">
        <v>0</v>
      </c>
      <c r="AF108" s="134">
        <v>46</v>
      </c>
      <c r="AG108" s="134">
        <v>778</v>
      </c>
      <c r="AH108" s="134">
        <v>0</v>
      </c>
      <c r="AI108" s="134">
        <v>0</v>
      </c>
      <c r="AJ108" s="134">
        <v>0</v>
      </c>
      <c r="AK108" s="134">
        <v>0</v>
      </c>
      <c r="AL108" s="134">
        <v>0</v>
      </c>
      <c r="AM108" s="151">
        <v>3945.67</v>
      </c>
      <c r="AN108" s="151">
        <v>3494.37</v>
      </c>
      <c r="AO108" s="151">
        <v>451.3</v>
      </c>
      <c r="AP108" s="151">
        <v>0</v>
      </c>
      <c r="AQ108" s="151">
        <v>451.3</v>
      </c>
      <c r="AR108" s="151">
        <v>3945.67</v>
      </c>
      <c r="AS108" s="169">
        <v>0</v>
      </c>
      <c r="AT108" s="169">
        <v>0</v>
      </c>
      <c r="AU108" s="163">
        <v>0</v>
      </c>
      <c r="AV108" s="210">
        <v>0</v>
      </c>
      <c r="AW108" s="210">
        <v>0</v>
      </c>
      <c r="AX108" s="163">
        <v>0</v>
      </c>
      <c r="AY108" s="163">
        <v>0</v>
      </c>
      <c r="AZ108" s="163">
        <v>0</v>
      </c>
      <c r="BA108" s="163">
        <v>0</v>
      </c>
      <c r="BB108" s="163">
        <v>0</v>
      </c>
      <c r="BC108" s="163">
        <v>0</v>
      </c>
      <c r="BD108" s="163">
        <v>0</v>
      </c>
      <c r="BE108" s="163">
        <v>0</v>
      </c>
      <c r="BF108" s="164">
        <v>0</v>
      </c>
      <c r="BG108" s="164">
        <v>0</v>
      </c>
      <c r="BH108" s="164">
        <v>0</v>
      </c>
      <c r="BI108" s="164">
        <v>0</v>
      </c>
      <c r="BJ108" s="164">
        <v>0</v>
      </c>
      <c r="BK108" s="164">
        <v>0</v>
      </c>
      <c r="BL108" s="164">
        <v>0</v>
      </c>
      <c r="BM108" s="181">
        <v>100704.67</v>
      </c>
      <c r="BN108" s="223">
        <v>2711</v>
      </c>
      <c r="BO108" s="223">
        <v>2338</v>
      </c>
      <c r="BP108" s="211"/>
      <c r="BQ108" s="200">
        <v>1493</v>
      </c>
      <c r="BR108" s="200">
        <v>1281</v>
      </c>
    </row>
    <row r="109" spans="1:70">
      <c r="A109" s="131" t="s">
        <v>183</v>
      </c>
      <c r="B109" s="131" t="s">
        <v>73</v>
      </c>
      <c r="C109" s="179">
        <v>90490</v>
      </c>
      <c r="D109" s="179">
        <v>53432</v>
      </c>
      <c r="E109" s="209">
        <v>516</v>
      </c>
      <c r="F109" s="209">
        <v>0</v>
      </c>
      <c r="G109" s="209">
        <v>780</v>
      </c>
      <c r="H109" s="209">
        <v>46</v>
      </c>
      <c r="I109" s="209">
        <v>156</v>
      </c>
      <c r="J109" s="209">
        <v>87</v>
      </c>
      <c r="K109" s="209">
        <v>0</v>
      </c>
      <c r="L109" s="134">
        <v>243</v>
      </c>
      <c r="M109" s="134">
        <v>1585</v>
      </c>
      <c r="N109" s="167">
        <v>46282</v>
      </c>
      <c r="O109" s="134">
        <v>1941</v>
      </c>
      <c r="P109" s="222">
        <v>1549</v>
      </c>
      <c r="Q109" s="222">
        <v>392</v>
      </c>
      <c r="R109" s="134">
        <v>866</v>
      </c>
      <c r="S109" s="134">
        <v>0</v>
      </c>
      <c r="T109" s="134">
        <v>637</v>
      </c>
      <c r="U109" s="134">
        <v>46</v>
      </c>
      <c r="V109" s="134">
        <v>222</v>
      </c>
      <c r="W109" s="134">
        <v>170</v>
      </c>
      <c r="X109" s="134">
        <v>0</v>
      </c>
      <c r="Y109" s="134">
        <v>0</v>
      </c>
      <c r="Z109" s="134">
        <v>0</v>
      </c>
      <c r="AA109" s="134">
        <v>0</v>
      </c>
      <c r="AB109" s="220">
        <v>1941</v>
      </c>
      <c r="AC109" s="134">
        <v>866</v>
      </c>
      <c r="AD109" s="134">
        <v>0</v>
      </c>
      <c r="AE109" s="134">
        <v>637</v>
      </c>
      <c r="AF109" s="134">
        <v>46</v>
      </c>
      <c r="AG109" s="134">
        <v>222</v>
      </c>
      <c r="AH109" s="134">
        <v>170</v>
      </c>
      <c r="AI109" s="134">
        <v>0</v>
      </c>
      <c r="AJ109" s="134">
        <v>0</v>
      </c>
      <c r="AK109" s="134">
        <v>0</v>
      </c>
      <c r="AL109" s="134">
        <v>0</v>
      </c>
      <c r="AM109" s="151">
        <v>3995.98</v>
      </c>
      <c r="AN109" s="151">
        <v>377.78</v>
      </c>
      <c r="AO109" s="151">
        <v>0</v>
      </c>
      <c r="AP109" s="151">
        <v>0</v>
      </c>
      <c r="AQ109" s="151">
        <v>0</v>
      </c>
      <c r="AR109" s="151">
        <v>377.78</v>
      </c>
      <c r="AS109" s="169">
        <v>0</v>
      </c>
      <c r="AT109" s="169">
        <v>0</v>
      </c>
      <c r="AU109" s="163">
        <v>0</v>
      </c>
      <c r="AV109" s="210">
        <v>0</v>
      </c>
      <c r="AW109" s="210">
        <v>0</v>
      </c>
      <c r="AX109" s="163">
        <v>0</v>
      </c>
      <c r="AY109" s="163">
        <v>0</v>
      </c>
      <c r="AZ109" s="163">
        <v>0</v>
      </c>
      <c r="BA109" s="163">
        <v>0</v>
      </c>
      <c r="BB109" s="163">
        <v>0</v>
      </c>
      <c r="BC109" s="163">
        <v>0</v>
      </c>
      <c r="BD109" s="163">
        <v>0</v>
      </c>
      <c r="BE109" s="163">
        <v>0</v>
      </c>
      <c r="BF109" s="164">
        <v>0</v>
      </c>
      <c r="BG109" s="164">
        <v>0</v>
      </c>
      <c r="BH109" s="164">
        <v>0</v>
      </c>
      <c r="BI109" s="164">
        <v>0</v>
      </c>
      <c r="BJ109" s="164">
        <v>0</v>
      </c>
      <c r="BK109" s="164">
        <v>0</v>
      </c>
      <c r="BL109" s="164">
        <v>0</v>
      </c>
      <c r="BM109" s="181">
        <v>46659.78</v>
      </c>
      <c r="BN109" s="223">
        <v>1941</v>
      </c>
      <c r="BO109" s="223">
        <v>1941</v>
      </c>
      <c r="BP109" s="211"/>
      <c r="BQ109" s="200">
        <v>637</v>
      </c>
      <c r="BR109" s="200">
        <v>637</v>
      </c>
    </row>
    <row r="110" spans="1:70">
      <c r="A110" s="131" t="s">
        <v>184</v>
      </c>
      <c r="B110" s="131" t="s">
        <v>71</v>
      </c>
      <c r="C110" s="179">
        <v>78824</v>
      </c>
      <c r="D110" s="179">
        <v>70053</v>
      </c>
      <c r="E110" s="209">
        <v>493</v>
      </c>
      <c r="F110" s="209">
        <v>0</v>
      </c>
      <c r="G110" s="209">
        <v>948</v>
      </c>
      <c r="H110" s="209">
        <v>275</v>
      </c>
      <c r="I110" s="209">
        <v>0</v>
      </c>
      <c r="J110" s="209">
        <v>145</v>
      </c>
      <c r="K110" s="209">
        <v>0</v>
      </c>
      <c r="L110" s="134">
        <v>145</v>
      </c>
      <c r="M110" s="134">
        <v>1861</v>
      </c>
      <c r="N110" s="167">
        <v>70053</v>
      </c>
      <c r="O110" s="134">
        <v>1945</v>
      </c>
      <c r="P110" s="222">
        <v>1800</v>
      </c>
      <c r="Q110" s="222">
        <v>145</v>
      </c>
      <c r="R110" s="134">
        <v>577</v>
      </c>
      <c r="S110" s="134">
        <v>0</v>
      </c>
      <c r="T110" s="134">
        <v>948</v>
      </c>
      <c r="U110" s="134">
        <v>275</v>
      </c>
      <c r="V110" s="134">
        <v>145</v>
      </c>
      <c r="W110" s="134">
        <v>0</v>
      </c>
      <c r="X110" s="134">
        <v>0</v>
      </c>
      <c r="Y110" s="134">
        <v>0</v>
      </c>
      <c r="Z110" s="134">
        <v>0</v>
      </c>
      <c r="AA110" s="134">
        <v>0</v>
      </c>
      <c r="AB110" s="220">
        <v>1671</v>
      </c>
      <c r="AC110" s="134">
        <v>488</v>
      </c>
      <c r="AD110" s="134">
        <v>0</v>
      </c>
      <c r="AE110" s="134">
        <v>811</v>
      </c>
      <c r="AF110" s="134">
        <v>259</v>
      </c>
      <c r="AG110" s="134">
        <v>113</v>
      </c>
      <c r="AH110" s="134">
        <v>0</v>
      </c>
      <c r="AI110" s="134">
        <v>0</v>
      </c>
      <c r="AJ110" s="134">
        <v>0</v>
      </c>
      <c r="AK110" s="134">
        <v>0</v>
      </c>
      <c r="AL110" s="134">
        <v>0</v>
      </c>
      <c r="AM110" s="151">
        <v>2362.6899999999996</v>
      </c>
      <c r="AN110" s="151">
        <v>240</v>
      </c>
      <c r="AO110" s="151">
        <v>0</v>
      </c>
      <c r="AP110" s="151">
        <v>0</v>
      </c>
      <c r="AQ110" s="151">
        <v>0</v>
      </c>
      <c r="AR110" s="151">
        <v>240</v>
      </c>
      <c r="AS110" s="169">
        <v>88</v>
      </c>
      <c r="AT110" s="169">
        <v>0</v>
      </c>
      <c r="AU110" s="163">
        <v>10</v>
      </c>
      <c r="AV110" s="210">
        <v>10</v>
      </c>
      <c r="AW110" s="210">
        <v>0</v>
      </c>
      <c r="AX110" s="163">
        <v>10</v>
      </c>
      <c r="AY110" s="163">
        <v>0</v>
      </c>
      <c r="AZ110" s="163">
        <v>0</v>
      </c>
      <c r="BA110" s="163">
        <v>0</v>
      </c>
      <c r="BB110" s="163">
        <v>0</v>
      </c>
      <c r="BC110" s="163">
        <v>0</v>
      </c>
      <c r="BD110" s="163">
        <v>0</v>
      </c>
      <c r="BE110" s="163">
        <v>8</v>
      </c>
      <c r="BF110" s="164">
        <v>8</v>
      </c>
      <c r="BG110" s="164">
        <v>0</v>
      </c>
      <c r="BH110" s="164">
        <v>0</v>
      </c>
      <c r="BI110" s="164">
        <v>0</v>
      </c>
      <c r="BJ110" s="164">
        <v>0</v>
      </c>
      <c r="BK110" s="164">
        <v>0</v>
      </c>
      <c r="BL110" s="164">
        <v>0</v>
      </c>
      <c r="BM110" s="181">
        <v>70381</v>
      </c>
      <c r="BN110" s="223">
        <v>1955</v>
      </c>
      <c r="BO110" s="223">
        <v>1679</v>
      </c>
      <c r="BP110" s="211"/>
      <c r="BQ110" s="200">
        <v>948</v>
      </c>
      <c r="BR110" s="200">
        <v>811</v>
      </c>
    </row>
    <row r="111" spans="1:70">
      <c r="A111" s="131" t="s">
        <v>185</v>
      </c>
      <c r="B111" s="131" t="s">
        <v>77</v>
      </c>
      <c r="C111" s="179">
        <v>135450</v>
      </c>
      <c r="D111" s="179">
        <v>135450</v>
      </c>
      <c r="E111" s="209">
        <v>0</v>
      </c>
      <c r="F111" s="209">
        <v>2709</v>
      </c>
      <c r="G111" s="209">
        <v>0</v>
      </c>
      <c r="H111" s="209">
        <v>0</v>
      </c>
      <c r="I111" s="209">
        <v>0</v>
      </c>
      <c r="J111" s="209">
        <v>0</v>
      </c>
      <c r="K111" s="209">
        <v>0</v>
      </c>
      <c r="L111" s="134">
        <v>0</v>
      </c>
      <c r="M111" s="134">
        <v>2709</v>
      </c>
      <c r="N111" s="167">
        <v>120450</v>
      </c>
      <c r="O111" s="134">
        <v>2600</v>
      </c>
      <c r="P111" s="222">
        <v>2409</v>
      </c>
      <c r="Q111" s="222">
        <v>191</v>
      </c>
      <c r="R111" s="134">
        <v>0</v>
      </c>
      <c r="S111" s="134">
        <v>2409</v>
      </c>
      <c r="T111" s="134">
        <v>0</v>
      </c>
      <c r="U111" s="134">
        <v>0</v>
      </c>
      <c r="V111" s="134">
        <v>191</v>
      </c>
      <c r="W111" s="134">
        <v>0</v>
      </c>
      <c r="X111" s="134">
        <v>0</v>
      </c>
      <c r="Y111" s="134">
        <v>0</v>
      </c>
      <c r="Z111" s="134">
        <v>0</v>
      </c>
      <c r="AA111" s="134">
        <v>0</v>
      </c>
      <c r="AB111" s="220">
        <v>2474</v>
      </c>
      <c r="AC111" s="134">
        <v>0</v>
      </c>
      <c r="AD111" s="134">
        <v>2283</v>
      </c>
      <c r="AE111" s="134">
        <v>0</v>
      </c>
      <c r="AF111" s="134">
        <v>0</v>
      </c>
      <c r="AG111" s="134">
        <v>191</v>
      </c>
      <c r="AH111" s="134">
        <v>0</v>
      </c>
      <c r="AI111" s="134">
        <v>0</v>
      </c>
      <c r="AJ111" s="134">
        <v>0</v>
      </c>
      <c r="AK111" s="134">
        <v>0</v>
      </c>
      <c r="AL111" s="134">
        <v>0</v>
      </c>
      <c r="AM111" s="151">
        <v>5322.73</v>
      </c>
      <c r="AN111" s="151">
        <v>0</v>
      </c>
      <c r="AO111" s="151">
        <v>0</v>
      </c>
      <c r="AP111" s="151">
        <v>0</v>
      </c>
      <c r="AQ111" s="151">
        <v>0</v>
      </c>
      <c r="AR111" s="151">
        <v>0</v>
      </c>
      <c r="AS111" s="169">
        <v>0</v>
      </c>
      <c r="AT111" s="169">
        <v>0</v>
      </c>
      <c r="AU111" s="163">
        <v>0</v>
      </c>
      <c r="AV111" s="210">
        <v>0</v>
      </c>
      <c r="AW111" s="210">
        <v>0</v>
      </c>
      <c r="AX111" s="163">
        <v>0</v>
      </c>
      <c r="AY111" s="163">
        <v>0</v>
      </c>
      <c r="AZ111" s="163">
        <v>0</v>
      </c>
      <c r="BA111" s="163">
        <v>0</v>
      </c>
      <c r="BB111" s="163">
        <v>0</v>
      </c>
      <c r="BC111" s="163">
        <v>0</v>
      </c>
      <c r="BD111" s="163">
        <v>0</v>
      </c>
      <c r="BE111" s="163">
        <v>0</v>
      </c>
      <c r="BF111" s="164">
        <v>0</v>
      </c>
      <c r="BG111" s="164">
        <v>0</v>
      </c>
      <c r="BH111" s="164">
        <v>0</v>
      </c>
      <c r="BI111" s="164">
        <v>0</v>
      </c>
      <c r="BJ111" s="164">
        <v>0</v>
      </c>
      <c r="BK111" s="164">
        <v>0</v>
      </c>
      <c r="BL111" s="164">
        <v>0</v>
      </c>
      <c r="BM111" s="181">
        <v>120450</v>
      </c>
      <c r="BN111" s="223">
        <v>2600</v>
      </c>
      <c r="BO111" s="223">
        <v>2474</v>
      </c>
      <c r="BP111" s="211"/>
      <c r="BQ111" s="200">
        <v>2409</v>
      </c>
      <c r="BR111" s="200">
        <v>2283</v>
      </c>
    </row>
    <row r="112" spans="1:70">
      <c r="A112" s="131" t="s">
        <v>186</v>
      </c>
      <c r="B112" s="131" t="s">
        <v>69</v>
      </c>
      <c r="C112" s="179">
        <v>186750</v>
      </c>
      <c r="D112" s="179">
        <v>204000</v>
      </c>
      <c r="E112" s="209">
        <v>0</v>
      </c>
      <c r="F112" s="209">
        <v>3786</v>
      </c>
      <c r="G112" s="209">
        <v>0</v>
      </c>
      <c r="H112" s="209">
        <v>0</v>
      </c>
      <c r="I112" s="209">
        <v>525</v>
      </c>
      <c r="J112" s="209">
        <v>0</v>
      </c>
      <c r="K112" s="209">
        <v>0</v>
      </c>
      <c r="L112" s="134">
        <v>525</v>
      </c>
      <c r="M112" s="134">
        <v>4311</v>
      </c>
      <c r="N112" s="167">
        <v>168050</v>
      </c>
      <c r="O112" s="134">
        <v>4395</v>
      </c>
      <c r="P112" s="222">
        <v>3843</v>
      </c>
      <c r="Q112" s="222">
        <v>552</v>
      </c>
      <c r="R112" s="134">
        <v>0</v>
      </c>
      <c r="S112" s="134">
        <v>3843</v>
      </c>
      <c r="T112" s="134">
        <v>0</v>
      </c>
      <c r="U112" s="134">
        <v>0</v>
      </c>
      <c r="V112" s="134">
        <v>27</v>
      </c>
      <c r="W112" s="134">
        <v>525</v>
      </c>
      <c r="X112" s="134">
        <v>0</v>
      </c>
      <c r="Y112" s="134">
        <v>0</v>
      </c>
      <c r="Z112" s="134">
        <v>0</v>
      </c>
      <c r="AA112" s="134">
        <v>0</v>
      </c>
      <c r="AB112" s="220">
        <v>4097</v>
      </c>
      <c r="AC112" s="134">
        <v>0</v>
      </c>
      <c r="AD112" s="134">
        <v>3550</v>
      </c>
      <c r="AE112" s="134">
        <v>0</v>
      </c>
      <c r="AF112" s="134">
        <v>0</v>
      </c>
      <c r="AG112" s="134">
        <v>22</v>
      </c>
      <c r="AH112" s="134">
        <v>525</v>
      </c>
      <c r="AI112" s="134">
        <v>0</v>
      </c>
      <c r="AJ112" s="134">
        <v>0</v>
      </c>
      <c r="AK112" s="134">
        <v>0</v>
      </c>
      <c r="AL112" s="134">
        <v>0</v>
      </c>
      <c r="AM112" s="151">
        <v>6761.1</v>
      </c>
      <c r="AN112" s="151">
        <v>2060</v>
      </c>
      <c r="AO112" s="151">
        <v>773</v>
      </c>
      <c r="AP112" s="151">
        <v>0</v>
      </c>
      <c r="AQ112" s="151">
        <v>773</v>
      </c>
      <c r="AR112" s="151">
        <v>2833</v>
      </c>
      <c r="AS112" s="169">
        <v>0</v>
      </c>
      <c r="AT112" s="169">
        <v>0</v>
      </c>
      <c r="AU112" s="163">
        <v>0</v>
      </c>
      <c r="AV112" s="210">
        <v>0</v>
      </c>
      <c r="AW112" s="210">
        <v>0</v>
      </c>
      <c r="AX112" s="163">
        <v>0</v>
      </c>
      <c r="AY112" s="163">
        <v>0</v>
      </c>
      <c r="AZ112" s="163">
        <v>0</v>
      </c>
      <c r="BA112" s="163">
        <v>0</v>
      </c>
      <c r="BB112" s="163">
        <v>0</v>
      </c>
      <c r="BC112" s="163">
        <v>0</v>
      </c>
      <c r="BD112" s="163">
        <v>0</v>
      </c>
      <c r="BE112" s="163">
        <v>0</v>
      </c>
      <c r="BF112" s="164">
        <v>0</v>
      </c>
      <c r="BG112" s="164">
        <v>0</v>
      </c>
      <c r="BH112" s="164">
        <v>0</v>
      </c>
      <c r="BI112" s="164">
        <v>0</v>
      </c>
      <c r="BJ112" s="164">
        <v>0</v>
      </c>
      <c r="BK112" s="164">
        <v>0</v>
      </c>
      <c r="BL112" s="164">
        <v>0</v>
      </c>
      <c r="BM112" s="181">
        <v>170883</v>
      </c>
      <c r="BN112" s="223">
        <v>4395</v>
      </c>
      <c r="BO112" s="223">
        <v>4097</v>
      </c>
      <c r="BP112" s="211"/>
      <c r="BQ112" s="200">
        <v>3843</v>
      </c>
      <c r="BR112" s="200">
        <v>3550</v>
      </c>
    </row>
    <row r="113" spans="1:70">
      <c r="A113" s="131" t="s">
        <v>187</v>
      </c>
      <c r="B113" s="131" t="s">
        <v>75</v>
      </c>
      <c r="C113" s="179">
        <v>139230</v>
      </c>
      <c r="D113" s="179">
        <v>79682</v>
      </c>
      <c r="E113" s="209">
        <v>0</v>
      </c>
      <c r="F113" s="209">
        <v>914</v>
      </c>
      <c r="G113" s="209">
        <v>0</v>
      </c>
      <c r="H113" s="209">
        <v>5</v>
      </c>
      <c r="I113" s="209">
        <v>0</v>
      </c>
      <c r="J113" s="209">
        <v>408</v>
      </c>
      <c r="K113" s="209">
        <v>1330</v>
      </c>
      <c r="L113" s="134">
        <v>1738</v>
      </c>
      <c r="M113" s="134">
        <v>2657</v>
      </c>
      <c r="N113" s="167">
        <v>73182</v>
      </c>
      <c r="O113" s="134">
        <v>2752</v>
      </c>
      <c r="P113" s="222">
        <v>837</v>
      </c>
      <c r="Q113" s="222">
        <v>1915</v>
      </c>
      <c r="R113" s="134">
        <v>0</v>
      </c>
      <c r="S113" s="134">
        <v>832</v>
      </c>
      <c r="T113" s="134">
        <v>0</v>
      </c>
      <c r="U113" s="134">
        <v>5</v>
      </c>
      <c r="V113" s="134">
        <v>480</v>
      </c>
      <c r="W113" s="134">
        <v>0</v>
      </c>
      <c r="X113" s="134">
        <v>1431</v>
      </c>
      <c r="Y113" s="134">
        <v>4</v>
      </c>
      <c r="Z113" s="134">
        <v>0</v>
      </c>
      <c r="AA113" s="134">
        <v>0</v>
      </c>
      <c r="AB113" s="220">
        <v>2499</v>
      </c>
      <c r="AC113" s="134">
        <v>0</v>
      </c>
      <c r="AD113" s="134">
        <v>756</v>
      </c>
      <c r="AE113" s="134">
        <v>0</v>
      </c>
      <c r="AF113" s="134">
        <v>5</v>
      </c>
      <c r="AG113" s="134">
        <v>408</v>
      </c>
      <c r="AH113" s="134">
        <v>0</v>
      </c>
      <c r="AI113" s="134">
        <v>1330</v>
      </c>
      <c r="AJ113" s="134">
        <v>4</v>
      </c>
      <c r="AK113" s="134">
        <v>0</v>
      </c>
      <c r="AL113" s="134">
        <v>0</v>
      </c>
      <c r="AM113" s="151">
        <v>6380.67</v>
      </c>
      <c r="AN113" s="151">
        <v>0</v>
      </c>
      <c r="AO113" s="151">
        <v>729.81</v>
      </c>
      <c r="AP113" s="151">
        <v>0</v>
      </c>
      <c r="AQ113" s="151">
        <v>729.81</v>
      </c>
      <c r="AR113" s="151">
        <v>729.81</v>
      </c>
      <c r="AS113" s="169">
        <v>0</v>
      </c>
      <c r="AT113" s="169">
        <v>0</v>
      </c>
      <c r="AU113" s="163">
        <v>0</v>
      </c>
      <c r="AV113" s="210">
        <v>0</v>
      </c>
      <c r="AW113" s="210">
        <v>0</v>
      </c>
      <c r="AX113" s="163">
        <v>0</v>
      </c>
      <c r="AY113" s="163">
        <v>0</v>
      </c>
      <c r="AZ113" s="163">
        <v>0</v>
      </c>
      <c r="BA113" s="163">
        <v>0</v>
      </c>
      <c r="BB113" s="163">
        <v>0</v>
      </c>
      <c r="BC113" s="163">
        <v>0</v>
      </c>
      <c r="BD113" s="163">
        <v>0</v>
      </c>
      <c r="BE113" s="163">
        <v>0</v>
      </c>
      <c r="BF113" s="164">
        <v>0</v>
      </c>
      <c r="BG113" s="164">
        <v>0</v>
      </c>
      <c r="BH113" s="164">
        <v>0</v>
      </c>
      <c r="BI113" s="164">
        <v>0</v>
      </c>
      <c r="BJ113" s="164">
        <v>0</v>
      </c>
      <c r="BK113" s="164">
        <v>0</v>
      </c>
      <c r="BL113" s="164">
        <v>0</v>
      </c>
      <c r="BM113" s="181">
        <v>73911.81</v>
      </c>
      <c r="BN113" s="223">
        <v>2752</v>
      </c>
      <c r="BO113" s="223">
        <v>2499</v>
      </c>
      <c r="BP113" s="211"/>
      <c r="BQ113" s="200">
        <v>832</v>
      </c>
      <c r="BR113" s="200">
        <v>756</v>
      </c>
    </row>
    <row r="114" spans="1:70">
      <c r="A114" s="131" t="s">
        <v>188</v>
      </c>
      <c r="B114" s="131" t="s">
        <v>77</v>
      </c>
      <c r="C114" s="179">
        <v>179886</v>
      </c>
      <c r="D114" s="179">
        <v>166830</v>
      </c>
      <c r="E114" s="209">
        <v>454</v>
      </c>
      <c r="F114" s="209">
        <v>2647</v>
      </c>
      <c r="G114" s="209">
        <v>0</v>
      </c>
      <c r="H114" s="209">
        <v>263</v>
      </c>
      <c r="I114" s="209">
        <v>412</v>
      </c>
      <c r="J114" s="209">
        <v>200</v>
      </c>
      <c r="K114" s="209">
        <v>0</v>
      </c>
      <c r="L114" s="134">
        <v>612</v>
      </c>
      <c r="M114" s="134">
        <v>3976</v>
      </c>
      <c r="N114" s="167">
        <v>139310</v>
      </c>
      <c r="O114" s="134">
        <v>3257</v>
      </c>
      <c r="P114" s="222">
        <v>2735</v>
      </c>
      <c r="Q114" s="222">
        <v>522</v>
      </c>
      <c r="R114" s="134">
        <v>260</v>
      </c>
      <c r="S114" s="134">
        <v>2250</v>
      </c>
      <c r="T114" s="134">
        <v>0</v>
      </c>
      <c r="U114" s="134">
        <v>225</v>
      </c>
      <c r="V114" s="134">
        <v>179</v>
      </c>
      <c r="W114" s="134">
        <v>343</v>
      </c>
      <c r="X114" s="134">
        <v>0</v>
      </c>
      <c r="Y114" s="134">
        <v>0</v>
      </c>
      <c r="Z114" s="134">
        <v>0</v>
      </c>
      <c r="AA114" s="134">
        <v>0</v>
      </c>
      <c r="AB114" s="220">
        <v>2886</v>
      </c>
      <c r="AC114" s="134">
        <v>217</v>
      </c>
      <c r="AD114" s="134">
        <v>2011</v>
      </c>
      <c r="AE114" s="134">
        <v>0</v>
      </c>
      <c r="AF114" s="134">
        <v>191</v>
      </c>
      <c r="AG114" s="134">
        <v>150</v>
      </c>
      <c r="AH114" s="134">
        <v>317</v>
      </c>
      <c r="AI114" s="134">
        <v>0</v>
      </c>
      <c r="AJ114" s="134">
        <v>0</v>
      </c>
      <c r="AK114" s="134">
        <v>0</v>
      </c>
      <c r="AL114" s="134">
        <v>0</v>
      </c>
      <c r="AM114" s="151">
        <v>4403.12</v>
      </c>
      <c r="AN114" s="151">
        <v>0</v>
      </c>
      <c r="AO114" s="151">
        <v>503.62</v>
      </c>
      <c r="AP114" s="151">
        <v>0</v>
      </c>
      <c r="AQ114" s="151">
        <v>503.62</v>
      </c>
      <c r="AR114" s="151">
        <v>503.62</v>
      </c>
      <c r="AS114" s="169">
        <v>1810</v>
      </c>
      <c r="AT114" s="169">
        <v>0</v>
      </c>
      <c r="AU114" s="163">
        <v>72</v>
      </c>
      <c r="AV114" s="210">
        <v>0</v>
      </c>
      <c r="AW114" s="210">
        <v>72</v>
      </c>
      <c r="AX114" s="163">
        <v>0</v>
      </c>
      <c r="AY114" s="163">
        <v>0</v>
      </c>
      <c r="AZ114" s="163">
        <v>0</v>
      </c>
      <c r="BA114" s="163">
        <v>0</v>
      </c>
      <c r="BB114" s="163">
        <v>32</v>
      </c>
      <c r="BC114" s="163">
        <v>34</v>
      </c>
      <c r="BD114" s="163">
        <v>6</v>
      </c>
      <c r="BE114" s="163">
        <v>69</v>
      </c>
      <c r="BF114" s="164">
        <v>0</v>
      </c>
      <c r="BG114" s="164">
        <v>0</v>
      </c>
      <c r="BH114" s="164">
        <v>0</v>
      </c>
      <c r="BI114" s="164">
        <v>0</v>
      </c>
      <c r="BJ114" s="164">
        <v>30</v>
      </c>
      <c r="BK114" s="164">
        <v>34</v>
      </c>
      <c r="BL114" s="164">
        <v>5</v>
      </c>
      <c r="BM114" s="181">
        <v>141623.62</v>
      </c>
      <c r="BN114" s="223">
        <v>3329</v>
      </c>
      <c r="BO114" s="223">
        <v>2955</v>
      </c>
      <c r="BP114" s="211"/>
      <c r="BQ114" s="200">
        <v>2250</v>
      </c>
      <c r="BR114" s="200">
        <v>2011</v>
      </c>
    </row>
    <row r="115" spans="1:70">
      <c r="A115" s="131" t="s">
        <v>189</v>
      </c>
      <c r="B115" s="131" t="s">
        <v>75</v>
      </c>
      <c r="C115" s="179">
        <v>313248</v>
      </c>
      <c r="D115" s="179">
        <v>224542</v>
      </c>
      <c r="E115" s="209">
        <v>906</v>
      </c>
      <c r="F115" s="209">
        <v>0</v>
      </c>
      <c r="G115" s="209">
        <v>3815</v>
      </c>
      <c r="H115" s="209">
        <v>89</v>
      </c>
      <c r="I115" s="209">
        <v>530</v>
      </c>
      <c r="J115" s="209">
        <v>189</v>
      </c>
      <c r="K115" s="209">
        <v>0</v>
      </c>
      <c r="L115" s="134">
        <v>719</v>
      </c>
      <c r="M115" s="134">
        <v>5529</v>
      </c>
      <c r="N115" s="167">
        <v>219916</v>
      </c>
      <c r="O115" s="134">
        <v>6691</v>
      </c>
      <c r="P115" s="222">
        <v>5128</v>
      </c>
      <c r="Q115" s="222">
        <v>1563</v>
      </c>
      <c r="R115" s="134">
        <v>1273</v>
      </c>
      <c r="S115" s="134">
        <v>0</v>
      </c>
      <c r="T115" s="134">
        <v>3737</v>
      </c>
      <c r="U115" s="134">
        <v>118</v>
      </c>
      <c r="V115" s="134">
        <v>268</v>
      </c>
      <c r="W115" s="134">
        <v>1267</v>
      </c>
      <c r="X115" s="134">
        <v>28</v>
      </c>
      <c r="Y115" s="134">
        <v>0</v>
      </c>
      <c r="Z115" s="134">
        <v>0</v>
      </c>
      <c r="AA115" s="134">
        <v>0</v>
      </c>
      <c r="AB115" s="220">
        <v>6303</v>
      </c>
      <c r="AC115" s="134">
        <v>1230</v>
      </c>
      <c r="AD115" s="134">
        <v>0</v>
      </c>
      <c r="AE115" s="134">
        <v>3459</v>
      </c>
      <c r="AF115" s="134">
        <v>87</v>
      </c>
      <c r="AG115" s="134">
        <v>247</v>
      </c>
      <c r="AH115" s="134">
        <v>1256</v>
      </c>
      <c r="AI115" s="134">
        <v>24</v>
      </c>
      <c r="AJ115" s="134">
        <v>0</v>
      </c>
      <c r="AK115" s="134">
        <v>0</v>
      </c>
      <c r="AL115" s="134">
        <v>0</v>
      </c>
      <c r="AM115" s="151">
        <v>11869.31</v>
      </c>
      <c r="AN115" s="151">
        <v>3408</v>
      </c>
      <c r="AO115" s="151">
        <v>0</v>
      </c>
      <c r="AP115" s="151">
        <v>0</v>
      </c>
      <c r="AQ115" s="151">
        <v>0</v>
      </c>
      <c r="AR115" s="151">
        <v>3408</v>
      </c>
      <c r="AS115" s="169">
        <v>0</v>
      </c>
      <c r="AT115" s="169">
        <v>0</v>
      </c>
      <c r="AU115" s="163">
        <v>0</v>
      </c>
      <c r="AV115" s="210">
        <v>0</v>
      </c>
      <c r="AW115" s="210">
        <v>0</v>
      </c>
      <c r="AX115" s="163">
        <v>0</v>
      </c>
      <c r="AY115" s="163">
        <v>0</v>
      </c>
      <c r="AZ115" s="163">
        <v>0</v>
      </c>
      <c r="BA115" s="163">
        <v>0</v>
      </c>
      <c r="BB115" s="163">
        <v>0</v>
      </c>
      <c r="BC115" s="163">
        <v>0</v>
      </c>
      <c r="BD115" s="163">
        <v>0</v>
      </c>
      <c r="BE115" s="163">
        <v>0</v>
      </c>
      <c r="BF115" s="164">
        <v>0</v>
      </c>
      <c r="BG115" s="164">
        <v>0</v>
      </c>
      <c r="BH115" s="164">
        <v>0</v>
      </c>
      <c r="BI115" s="164">
        <v>0</v>
      </c>
      <c r="BJ115" s="164">
        <v>0</v>
      </c>
      <c r="BK115" s="164">
        <v>0</v>
      </c>
      <c r="BL115" s="164">
        <v>0</v>
      </c>
      <c r="BM115" s="181">
        <v>223324</v>
      </c>
      <c r="BN115" s="223">
        <v>6691</v>
      </c>
      <c r="BO115" s="223">
        <v>6303</v>
      </c>
      <c r="BP115" s="211"/>
      <c r="BQ115" s="200">
        <v>3737</v>
      </c>
      <c r="BR115" s="200">
        <v>3459</v>
      </c>
    </row>
    <row r="116" spans="1:70">
      <c r="A116" s="131" t="s">
        <v>190</v>
      </c>
      <c r="B116" s="131" t="s">
        <v>82</v>
      </c>
      <c r="C116" s="179">
        <v>120716</v>
      </c>
      <c r="D116" s="179">
        <v>101361</v>
      </c>
      <c r="E116" s="209">
        <v>1875</v>
      </c>
      <c r="F116" s="209">
        <v>64</v>
      </c>
      <c r="G116" s="209">
        <v>1488</v>
      </c>
      <c r="H116" s="209">
        <v>14</v>
      </c>
      <c r="I116" s="209">
        <v>60</v>
      </c>
      <c r="J116" s="209">
        <v>0</v>
      </c>
      <c r="K116" s="209">
        <v>42</v>
      </c>
      <c r="L116" s="134">
        <v>102</v>
      </c>
      <c r="M116" s="134">
        <v>3543</v>
      </c>
      <c r="N116" s="167">
        <v>76126</v>
      </c>
      <c r="O116" s="134">
        <v>3011</v>
      </c>
      <c r="P116" s="222">
        <v>2909</v>
      </c>
      <c r="Q116" s="222">
        <v>102</v>
      </c>
      <c r="R116" s="134">
        <v>1840</v>
      </c>
      <c r="S116" s="134">
        <v>48</v>
      </c>
      <c r="T116" s="134">
        <v>1007</v>
      </c>
      <c r="U116" s="134">
        <v>14</v>
      </c>
      <c r="V116" s="134">
        <v>0</v>
      </c>
      <c r="W116" s="134">
        <v>60</v>
      </c>
      <c r="X116" s="134">
        <v>42</v>
      </c>
      <c r="Y116" s="134">
        <v>0</v>
      </c>
      <c r="Z116" s="134">
        <v>0</v>
      </c>
      <c r="AA116" s="134">
        <v>0</v>
      </c>
      <c r="AB116" s="220">
        <v>2753</v>
      </c>
      <c r="AC116" s="134">
        <v>1685</v>
      </c>
      <c r="AD116" s="134">
        <v>37</v>
      </c>
      <c r="AE116" s="134">
        <v>922</v>
      </c>
      <c r="AF116" s="134">
        <v>14</v>
      </c>
      <c r="AG116" s="134">
        <v>0</v>
      </c>
      <c r="AH116" s="134">
        <v>59</v>
      </c>
      <c r="AI116" s="134">
        <v>36</v>
      </c>
      <c r="AJ116" s="134">
        <v>0</v>
      </c>
      <c r="AK116" s="134">
        <v>0</v>
      </c>
      <c r="AL116" s="134">
        <v>0</v>
      </c>
      <c r="AM116" s="151">
        <v>5076.6499999999996</v>
      </c>
      <c r="AN116" s="151">
        <v>350</v>
      </c>
      <c r="AO116" s="151">
        <v>624.25</v>
      </c>
      <c r="AP116" s="151">
        <v>0</v>
      </c>
      <c r="AQ116" s="151">
        <v>624.25</v>
      </c>
      <c r="AR116" s="151">
        <v>974.25</v>
      </c>
      <c r="AS116" s="169">
        <v>0</v>
      </c>
      <c r="AT116" s="169">
        <v>0</v>
      </c>
      <c r="AU116" s="163">
        <v>0</v>
      </c>
      <c r="AV116" s="210">
        <v>0</v>
      </c>
      <c r="AW116" s="210">
        <v>0</v>
      </c>
      <c r="AX116" s="163">
        <v>0</v>
      </c>
      <c r="AY116" s="163">
        <v>0</v>
      </c>
      <c r="AZ116" s="163">
        <v>0</v>
      </c>
      <c r="BA116" s="163">
        <v>0</v>
      </c>
      <c r="BB116" s="163">
        <v>0</v>
      </c>
      <c r="BC116" s="163">
        <v>0</v>
      </c>
      <c r="BD116" s="163">
        <v>0</v>
      </c>
      <c r="BE116" s="163">
        <v>0</v>
      </c>
      <c r="BF116" s="164">
        <v>0</v>
      </c>
      <c r="BG116" s="164">
        <v>0</v>
      </c>
      <c r="BH116" s="164">
        <v>0</v>
      </c>
      <c r="BI116" s="164">
        <v>0</v>
      </c>
      <c r="BJ116" s="164">
        <v>0</v>
      </c>
      <c r="BK116" s="164">
        <v>0</v>
      </c>
      <c r="BL116" s="164">
        <v>0</v>
      </c>
      <c r="BM116" s="181">
        <v>77100.25</v>
      </c>
      <c r="BN116" s="223">
        <v>3011</v>
      </c>
      <c r="BO116" s="223">
        <v>2753</v>
      </c>
      <c r="BP116" s="211"/>
      <c r="BQ116" s="200">
        <v>1055</v>
      </c>
      <c r="BR116" s="200">
        <v>959</v>
      </c>
    </row>
    <row r="117" spans="1:70">
      <c r="A117" s="188" t="s">
        <v>191</v>
      </c>
      <c r="B117" s="131" t="s">
        <v>100</v>
      </c>
      <c r="C117" s="179">
        <v>231719</v>
      </c>
      <c r="D117" s="179">
        <v>161918</v>
      </c>
      <c r="E117" s="209">
        <v>1018</v>
      </c>
      <c r="F117" s="209">
        <v>0</v>
      </c>
      <c r="G117" s="209">
        <v>2860</v>
      </c>
      <c r="H117" s="209">
        <v>54</v>
      </c>
      <c r="I117" s="209">
        <v>157</v>
      </c>
      <c r="J117" s="209">
        <v>26</v>
      </c>
      <c r="K117" s="209">
        <v>0</v>
      </c>
      <c r="L117" s="134">
        <v>183</v>
      </c>
      <c r="M117" s="134">
        <v>4115</v>
      </c>
      <c r="N117" s="167">
        <v>147918</v>
      </c>
      <c r="O117" s="134">
        <v>3865</v>
      </c>
      <c r="P117" s="222">
        <v>3661</v>
      </c>
      <c r="Q117" s="222">
        <v>204</v>
      </c>
      <c r="R117" s="134">
        <v>913</v>
      </c>
      <c r="S117" s="134">
        <v>12</v>
      </c>
      <c r="T117" s="134">
        <v>2692</v>
      </c>
      <c r="U117" s="134">
        <v>44</v>
      </c>
      <c r="V117" s="134">
        <v>24</v>
      </c>
      <c r="W117" s="134">
        <v>180</v>
      </c>
      <c r="X117" s="134">
        <v>0</v>
      </c>
      <c r="Y117" s="134">
        <v>0</v>
      </c>
      <c r="Z117" s="134">
        <v>0</v>
      </c>
      <c r="AA117" s="134">
        <v>0</v>
      </c>
      <c r="AB117" s="220">
        <v>3453</v>
      </c>
      <c r="AC117" s="134">
        <v>814</v>
      </c>
      <c r="AD117" s="134">
        <v>12</v>
      </c>
      <c r="AE117" s="134">
        <v>2402</v>
      </c>
      <c r="AF117" s="134">
        <v>36</v>
      </c>
      <c r="AG117" s="134">
        <v>19</v>
      </c>
      <c r="AH117" s="134">
        <v>170</v>
      </c>
      <c r="AI117" s="134">
        <v>0</v>
      </c>
      <c r="AJ117" s="134">
        <v>0</v>
      </c>
      <c r="AK117" s="134">
        <v>0</v>
      </c>
      <c r="AL117" s="134">
        <v>0</v>
      </c>
      <c r="AM117" s="151">
        <v>10406.36</v>
      </c>
      <c r="AN117" s="151">
        <v>0</v>
      </c>
      <c r="AO117" s="151">
        <v>0</v>
      </c>
      <c r="AP117" s="151">
        <v>0</v>
      </c>
      <c r="AQ117" s="151">
        <v>0</v>
      </c>
      <c r="AR117" s="151">
        <v>0</v>
      </c>
      <c r="AS117" s="169">
        <v>0</v>
      </c>
      <c r="AT117" s="169">
        <v>0</v>
      </c>
      <c r="AU117" s="163">
        <v>0</v>
      </c>
      <c r="AV117" s="210">
        <v>0</v>
      </c>
      <c r="AW117" s="210">
        <v>0</v>
      </c>
      <c r="AX117" s="163">
        <v>0</v>
      </c>
      <c r="AY117" s="163">
        <v>0</v>
      </c>
      <c r="AZ117" s="163">
        <v>0</v>
      </c>
      <c r="BA117" s="163">
        <v>0</v>
      </c>
      <c r="BB117" s="163">
        <v>0</v>
      </c>
      <c r="BC117" s="163">
        <v>0</v>
      </c>
      <c r="BD117" s="163">
        <v>0</v>
      </c>
      <c r="BE117" s="163">
        <v>0</v>
      </c>
      <c r="BF117" s="164">
        <v>0</v>
      </c>
      <c r="BG117" s="164">
        <v>0</v>
      </c>
      <c r="BH117" s="164">
        <v>0</v>
      </c>
      <c r="BI117" s="164">
        <v>0</v>
      </c>
      <c r="BJ117" s="164">
        <v>0</v>
      </c>
      <c r="BK117" s="164">
        <v>0</v>
      </c>
      <c r="BL117" s="164">
        <v>0</v>
      </c>
      <c r="BM117" s="181">
        <v>147918</v>
      </c>
      <c r="BN117" s="223">
        <v>3865</v>
      </c>
      <c r="BO117" s="223">
        <v>3453</v>
      </c>
      <c r="BP117" s="211"/>
      <c r="BQ117" s="200">
        <v>2704</v>
      </c>
      <c r="BR117" s="200">
        <v>2414</v>
      </c>
    </row>
    <row r="118" spans="1:70">
      <c r="A118" s="131" t="s">
        <v>192</v>
      </c>
      <c r="B118" s="131" t="s">
        <v>82</v>
      </c>
      <c r="C118" s="179">
        <v>420956</v>
      </c>
      <c r="D118" s="179">
        <v>348956</v>
      </c>
      <c r="E118" s="209">
        <v>0</v>
      </c>
      <c r="F118" s="209">
        <v>6500</v>
      </c>
      <c r="G118" s="209">
        <v>0</v>
      </c>
      <c r="H118" s="209">
        <v>30</v>
      </c>
      <c r="I118" s="209">
        <v>802</v>
      </c>
      <c r="J118" s="209">
        <v>0</v>
      </c>
      <c r="K118" s="209">
        <v>0</v>
      </c>
      <c r="L118" s="134">
        <v>802</v>
      </c>
      <c r="M118" s="134">
        <v>7332</v>
      </c>
      <c r="N118" s="167">
        <v>344006</v>
      </c>
      <c r="O118" s="134">
        <v>7854</v>
      </c>
      <c r="P118" s="222">
        <v>7052</v>
      </c>
      <c r="Q118" s="222">
        <v>802</v>
      </c>
      <c r="R118" s="134">
        <v>0</v>
      </c>
      <c r="S118" s="134">
        <v>7025</v>
      </c>
      <c r="T118" s="134">
        <v>0</v>
      </c>
      <c r="U118" s="134">
        <v>27</v>
      </c>
      <c r="V118" s="134">
        <v>0</v>
      </c>
      <c r="W118" s="134">
        <v>802</v>
      </c>
      <c r="X118" s="134">
        <v>0</v>
      </c>
      <c r="Y118" s="134">
        <v>0</v>
      </c>
      <c r="Z118" s="134">
        <v>0</v>
      </c>
      <c r="AA118" s="134">
        <v>0</v>
      </c>
      <c r="AB118" s="220">
        <v>7233</v>
      </c>
      <c r="AC118" s="134">
        <v>0</v>
      </c>
      <c r="AD118" s="134">
        <v>6404</v>
      </c>
      <c r="AE118" s="134">
        <v>0</v>
      </c>
      <c r="AF118" s="134">
        <v>27</v>
      </c>
      <c r="AG118" s="134">
        <v>0</v>
      </c>
      <c r="AH118" s="134">
        <v>802</v>
      </c>
      <c r="AI118" s="134">
        <v>0</v>
      </c>
      <c r="AJ118" s="134">
        <v>0</v>
      </c>
      <c r="AK118" s="134">
        <v>0</v>
      </c>
      <c r="AL118" s="134">
        <v>0</v>
      </c>
      <c r="AM118" s="151">
        <v>18193.55</v>
      </c>
      <c r="AN118" s="151">
        <v>0</v>
      </c>
      <c r="AO118" s="151">
        <v>0</v>
      </c>
      <c r="AP118" s="151">
        <v>0</v>
      </c>
      <c r="AQ118" s="151">
        <v>0</v>
      </c>
      <c r="AR118" s="151">
        <v>0</v>
      </c>
      <c r="AS118" s="169">
        <v>0</v>
      </c>
      <c r="AT118" s="169">
        <v>0</v>
      </c>
      <c r="AU118" s="163">
        <v>0</v>
      </c>
      <c r="AV118" s="210">
        <v>0</v>
      </c>
      <c r="AW118" s="210">
        <v>0</v>
      </c>
      <c r="AX118" s="163">
        <v>0</v>
      </c>
      <c r="AY118" s="163">
        <v>0</v>
      </c>
      <c r="AZ118" s="163">
        <v>0</v>
      </c>
      <c r="BA118" s="163">
        <v>0</v>
      </c>
      <c r="BB118" s="163">
        <v>0</v>
      </c>
      <c r="BC118" s="163">
        <v>0</v>
      </c>
      <c r="BD118" s="163">
        <v>0</v>
      </c>
      <c r="BE118" s="163">
        <v>0</v>
      </c>
      <c r="BF118" s="164">
        <v>0</v>
      </c>
      <c r="BG118" s="164">
        <v>0</v>
      </c>
      <c r="BH118" s="164">
        <v>0</v>
      </c>
      <c r="BI118" s="164">
        <v>0</v>
      </c>
      <c r="BJ118" s="164">
        <v>0</v>
      </c>
      <c r="BK118" s="164">
        <v>0</v>
      </c>
      <c r="BL118" s="164">
        <v>0</v>
      </c>
      <c r="BM118" s="181">
        <v>344006</v>
      </c>
      <c r="BN118" s="223">
        <v>7854</v>
      </c>
      <c r="BO118" s="223">
        <v>7233</v>
      </c>
      <c r="BP118" s="211"/>
      <c r="BQ118" s="200">
        <v>7025</v>
      </c>
      <c r="BR118" s="200">
        <v>6404</v>
      </c>
    </row>
    <row r="119" spans="1:70">
      <c r="A119" s="131" t="s">
        <v>193</v>
      </c>
      <c r="B119" s="131" t="s">
        <v>77</v>
      </c>
      <c r="C119" s="179">
        <v>178301</v>
      </c>
      <c r="D119" s="179">
        <v>133249</v>
      </c>
      <c r="E119" s="209">
        <v>97</v>
      </c>
      <c r="F119" s="209">
        <v>2273</v>
      </c>
      <c r="G119" s="209">
        <v>15</v>
      </c>
      <c r="H119" s="209">
        <v>49</v>
      </c>
      <c r="I119" s="209">
        <v>353</v>
      </c>
      <c r="J119" s="209">
        <v>227</v>
      </c>
      <c r="K119" s="209">
        <v>0</v>
      </c>
      <c r="L119" s="134">
        <v>580</v>
      </c>
      <c r="M119" s="134">
        <v>3014</v>
      </c>
      <c r="N119" s="167">
        <v>116940</v>
      </c>
      <c r="O119" s="134">
        <v>3435</v>
      </c>
      <c r="P119" s="222">
        <v>2108</v>
      </c>
      <c r="Q119" s="222">
        <v>1327</v>
      </c>
      <c r="R119" s="134">
        <v>88</v>
      </c>
      <c r="S119" s="134">
        <v>1980</v>
      </c>
      <c r="T119" s="134">
        <v>15</v>
      </c>
      <c r="U119" s="134">
        <v>25</v>
      </c>
      <c r="V119" s="134">
        <v>446</v>
      </c>
      <c r="W119" s="134">
        <v>881</v>
      </c>
      <c r="X119" s="134">
        <v>0</v>
      </c>
      <c r="Y119" s="134">
        <v>0</v>
      </c>
      <c r="Z119" s="134">
        <v>0</v>
      </c>
      <c r="AA119" s="134">
        <v>0</v>
      </c>
      <c r="AB119" s="220">
        <v>2900</v>
      </c>
      <c r="AC119" s="134">
        <v>75</v>
      </c>
      <c r="AD119" s="134">
        <v>1623</v>
      </c>
      <c r="AE119" s="134">
        <v>15</v>
      </c>
      <c r="AF119" s="134">
        <v>22</v>
      </c>
      <c r="AG119" s="134">
        <v>312</v>
      </c>
      <c r="AH119" s="134">
        <v>853</v>
      </c>
      <c r="AI119" s="134">
        <v>0</v>
      </c>
      <c r="AJ119" s="134">
        <v>0</v>
      </c>
      <c r="AK119" s="134">
        <v>0</v>
      </c>
      <c r="AL119" s="134">
        <v>0</v>
      </c>
      <c r="AM119" s="151">
        <v>6188.9000000000005</v>
      </c>
      <c r="AN119" s="151">
        <v>5481</v>
      </c>
      <c r="AO119" s="151">
        <v>0</v>
      </c>
      <c r="AP119" s="151">
        <v>0</v>
      </c>
      <c r="AQ119" s="151">
        <v>0</v>
      </c>
      <c r="AR119" s="151">
        <v>5481</v>
      </c>
      <c r="AS119" s="169">
        <v>0</v>
      </c>
      <c r="AT119" s="169">
        <v>0</v>
      </c>
      <c r="AU119" s="163">
        <v>0</v>
      </c>
      <c r="AV119" s="210">
        <v>0</v>
      </c>
      <c r="AW119" s="210">
        <v>0</v>
      </c>
      <c r="AX119" s="163">
        <v>0</v>
      </c>
      <c r="AY119" s="163">
        <v>0</v>
      </c>
      <c r="AZ119" s="163">
        <v>0</v>
      </c>
      <c r="BA119" s="163">
        <v>0</v>
      </c>
      <c r="BB119" s="163">
        <v>0</v>
      </c>
      <c r="BC119" s="163">
        <v>0</v>
      </c>
      <c r="BD119" s="163">
        <v>0</v>
      </c>
      <c r="BE119" s="163">
        <v>0</v>
      </c>
      <c r="BF119" s="164">
        <v>0</v>
      </c>
      <c r="BG119" s="164">
        <v>0</v>
      </c>
      <c r="BH119" s="164">
        <v>0</v>
      </c>
      <c r="BI119" s="164">
        <v>0</v>
      </c>
      <c r="BJ119" s="164">
        <v>0</v>
      </c>
      <c r="BK119" s="164">
        <v>0</v>
      </c>
      <c r="BL119" s="164">
        <v>0</v>
      </c>
      <c r="BM119" s="181">
        <v>122421</v>
      </c>
      <c r="BN119" s="223">
        <v>3435</v>
      </c>
      <c r="BO119" s="223">
        <v>2900</v>
      </c>
      <c r="BP119" s="211"/>
      <c r="BQ119" s="200">
        <v>1995</v>
      </c>
      <c r="BR119" s="200">
        <v>1638</v>
      </c>
    </row>
    <row r="120" spans="1:70">
      <c r="A120" s="131" t="s">
        <v>194</v>
      </c>
      <c r="B120" s="131" t="s">
        <v>71</v>
      </c>
      <c r="C120" s="179">
        <v>229573</v>
      </c>
      <c r="D120" s="179">
        <v>229573</v>
      </c>
      <c r="E120" s="209">
        <v>11</v>
      </c>
      <c r="F120" s="209">
        <v>4492</v>
      </c>
      <c r="G120" s="209">
        <v>0</v>
      </c>
      <c r="H120" s="209">
        <v>86</v>
      </c>
      <c r="I120" s="209">
        <v>0</v>
      </c>
      <c r="J120" s="209">
        <v>23</v>
      </c>
      <c r="K120" s="209">
        <v>0</v>
      </c>
      <c r="L120" s="134">
        <v>23</v>
      </c>
      <c r="M120" s="134">
        <v>4612</v>
      </c>
      <c r="N120" s="167">
        <v>183997</v>
      </c>
      <c r="O120" s="134">
        <v>3807</v>
      </c>
      <c r="P120" s="222">
        <v>3758</v>
      </c>
      <c r="Q120" s="222">
        <v>49</v>
      </c>
      <c r="R120" s="134">
        <v>1</v>
      </c>
      <c r="S120" s="134">
        <v>3671</v>
      </c>
      <c r="T120" s="134">
        <v>0</v>
      </c>
      <c r="U120" s="134">
        <v>86</v>
      </c>
      <c r="V120" s="134">
        <v>49</v>
      </c>
      <c r="W120" s="134">
        <v>0</v>
      </c>
      <c r="X120" s="134">
        <v>0</v>
      </c>
      <c r="Y120" s="134">
        <v>0</v>
      </c>
      <c r="Z120" s="134">
        <v>0</v>
      </c>
      <c r="AA120" s="134">
        <v>0</v>
      </c>
      <c r="AB120" s="220">
        <v>3433</v>
      </c>
      <c r="AC120" s="134">
        <v>1</v>
      </c>
      <c r="AD120" s="134">
        <v>3303</v>
      </c>
      <c r="AE120" s="134">
        <v>0</v>
      </c>
      <c r="AF120" s="134">
        <v>85</v>
      </c>
      <c r="AG120" s="134">
        <v>44</v>
      </c>
      <c r="AH120" s="134">
        <v>0</v>
      </c>
      <c r="AI120" s="134">
        <v>0</v>
      </c>
      <c r="AJ120" s="134">
        <v>0</v>
      </c>
      <c r="AK120" s="134">
        <v>0</v>
      </c>
      <c r="AL120" s="134">
        <v>0</v>
      </c>
      <c r="AM120" s="151">
        <v>12076.73</v>
      </c>
      <c r="AN120" s="151">
        <v>1386</v>
      </c>
      <c r="AO120" s="151">
        <v>0</v>
      </c>
      <c r="AP120" s="151">
        <v>2667</v>
      </c>
      <c r="AQ120" s="151">
        <v>2667</v>
      </c>
      <c r="AR120" s="151">
        <v>4053</v>
      </c>
      <c r="AS120" s="169">
        <v>0</v>
      </c>
      <c r="AT120" s="169">
        <v>0</v>
      </c>
      <c r="AU120" s="163">
        <v>0</v>
      </c>
      <c r="AV120" s="210">
        <v>0</v>
      </c>
      <c r="AW120" s="210">
        <v>0</v>
      </c>
      <c r="AX120" s="163">
        <v>0</v>
      </c>
      <c r="AY120" s="163">
        <v>0</v>
      </c>
      <c r="AZ120" s="163">
        <v>0</v>
      </c>
      <c r="BA120" s="163">
        <v>0</v>
      </c>
      <c r="BB120" s="163">
        <v>0</v>
      </c>
      <c r="BC120" s="163">
        <v>0</v>
      </c>
      <c r="BD120" s="163">
        <v>0</v>
      </c>
      <c r="BE120" s="163">
        <v>0</v>
      </c>
      <c r="BF120" s="164">
        <v>0</v>
      </c>
      <c r="BG120" s="164">
        <v>0</v>
      </c>
      <c r="BH120" s="164">
        <v>0</v>
      </c>
      <c r="BI120" s="164">
        <v>0</v>
      </c>
      <c r="BJ120" s="164">
        <v>0</v>
      </c>
      <c r="BK120" s="164">
        <v>0</v>
      </c>
      <c r="BL120" s="164">
        <v>0</v>
      </c>
      <c r="BM120" s="181">
        <v>188050</v>
      </c>
      <c r="BN120" s="223">
        <v>3807</v>
      </c>
      <c r="BO120" s="223">
        <v>3433</v>
      </c>
      <c r="BP120" s="211"/>
      <c r="BQ120" s="200">
        <v>3671</v>
      </c>
      <c r="BR120" s="200">
        <v>3303</v>
      </c>
    </row>
    <row r="121" spans="1:70">
      <c r="A121" s="131" t="s">
        <v>195</v>
      </c>
      <c r="B121" s="131" t="s">
        <v>82</v>
      </c>
      <c r="C121" s="179">
        <v>110311</v>
      </c>
      <c r="D121" s="179">
        <v>114844</v>
      </c>
      <c r="E121" s="209">
        <v>182</v>
      </c>
      <c r="F121" s="209">
        <v>1956</v>
      </c>
      <c r="G121" s="209">
        <v>0</v>
      </c>
      <c r="H121" s="209">
        <v>237</v>
      </c>
      <c r="I121" s="209">
        <v>0</v>
      </c>
      <c r="J121" s="209">
        <v>133</v>
      </c>
      <c r="K121" s="209">
        <v>0</v>
      </c>
      <c r="L121" s="134">
        <v>133</v>
      </c>
      <c r="M121" s="134">
        <v>2508</v>
      </c>
      <c r="N121" s="167">
        <v>112844</v>
      </c>
      <c r="O121" s="134">
        <v>2473</v>
      </c>
      <c r="P121" s="222">
        <v>2335</v>
      </c>
      <c r="Q121" s="222">
        <v>138</v>
      </c>
      <c r="R121" s="134">
        <v>182</v>
      </c>
      <c r="S121" s="134">
        <v>1916</v>
      </c>
      <c r="T121" s="134">
        <v>0</v>
      </c>
      <c r="U121" s="134">
        <v>237</v>
      </c>
      <c r="V121" s="134">
        <v>138</v>
      </c>
      <c r="W121" s="134">
        <v>0</v>
      </c>
      <c r="X121" s="134">
        <v>0</v>
      </c>
      <c r="Y121" s="134">
        <v>0</v>
      </c>
      <c r="Z121" s="134">
        <v>0</v>
      </c>
      <c r="AA121" s="134">
        <v>0</v>
      </c>
      <c r="AB121" s="220">
        <v>2320</v>
      </c>
      <c r="AC121" s="134">
        <v>171</v>
      </c>
      <c r="AD121" s="134">
        <v>1817</v>
      </c>
      <c r="AE121" s="134">
        <v>0</v>
      </c>
      <c r="AF121" s="134">
        <v>211</v>
      </c>
      <c r="AG121" s="134">
        <v>121</v>
      </c>
      <c r="AH121" s="134">
        <v>0</v>
      </c>
      <c r="AI121" s="134">
        <v>0</v>
      </c>
      <c r="AJ121" s="134">
        <v>0</v>
      </c>
      <c r="AK121" s="134">
        <v>0</v>
      </c>
      <c r="AL121" s="134">
        <v>0</v>
      </c>
      <c r="AM121" s="151">
        <v>3867.07</v>
      </c>
      <c r="AN121" s="151">
        <v>786</v>
      </c>
      <c r="AO121" s="151">
        <v>0</v>
      </c>
      <c r="AP121" s="151">
        <v>0</v>
      </c>
      <c r="AQ121" s="151">
        <v>0</v>
      </c>
      <c r="AR121" s="151">
        <v>786</v>
      </c>
      <c r="AS121" s="169">
        <v>0</v>
      </c>
      <c r="AT121" s="169">
        <v>0</v>
      </c>
      <c r="AU121" s="163">
        <v>0</v>
      </c>
      <c r="AV121" s="210">
        <v>0</v>
      </c>
      <c r="AW121" s="210">
        <v>0</v>
      </c>
      <c r="AX121" s="163">
        <v>0</v>
      </c>
      <c r="AY121" s="163">
        <v>0</v>
      </c>
      <c r="AZ121" s="163">
        <v>0</v>
      </c>
      <c r="BA121" s="163">
        <v>0</v>
      </c>
      <c r="BB121" s="163">
        <v>0</v>
      </c>
      <c r="BC121" s="163">
        <v>0</v>
      </c>
      <c r="BD121" s="163">
        <v>0</v>
      </c>
      <c r="BE121" s="163">
        <v>0</v>
      </c>
      <c r="BF121" s="164">
        <v>0</v>
      </c>
      <c r="BG121" s="164">
        <v>0</v>
      </c>
      <c r="BH121" s="164">
        <v>0</v>
      </c>
      <c r="BI121" s="164">
        <v>0</v>
      </c>
      <c r="BJ121" s="164">
        <v>0</v>
      </c>
      <c r="BK121" s="164">
        <v>0</v>
      </c>
      <c r="BL121" s="164">
        <v>0</v>
      </c>
      <c r="BM121" s="181">
        <v>113630</v>
      </c>
      <c r="BN121" s="223">
        <v>2473</v>
      </c>
      <c r="BO121" s="223">
        <v>2320</v>
      </c>
      <c r="BP121" s="211"/>
      <c r="BQ121" s="200">
        <v>1916</v>
      </c>
      <c r="BR121" s="200">
        <v>1817</v>
      </c>
    </row>
    <row r="122" spans="1:70">
      <c r="A122" s="131" t="s">
        <v>196</v>
      </c>
      <c r="B122" s="131" t="s">
        <v>75</v>
      </c>
      <c r="C122" s="179">
        <v>172136</v>
      </c>
      <c r="D122" s="179">
        <v>115359</v>
      </c>
      <c r="E122" s="209">
        <v>559</v>
      </c>
      <c r="F122" s="209">
        <v>0</v>
      </c>
      <c r="G122" s="209">
        <v>1900</v>
      </c>
      <c r="H122" s="209">
        <v>45</v>
      </c>
      <c r="I122" s="209">
        <v>119</v>
      </c>
      <c r="J122" s="209">
        <v>304</v>
      </c>
      <c r="K122" s="209">
        <v>74</v>
      </c>
      <c r="L122" s="134">
        <v>497</v>
      </c>
      <c r="M122" s="134">
        <v>3001</v>
      </c>
      <c r="N122" s="167">
        <v>106807</v>
      </c>
      <c r="O122" s="134">
        <v>3116</v>
      </c>
      <c r="P122" s="222">
        <v>2510</v>
      </c>
      <c r="Q122" s="222">
        <v>606</v>
      </c>
      <c r="R122" s="134">
        <v>700</v>
      </c>
      <c r="S122" s="134">
        <v>0</v>
      </c>
      <c r="T122" s="134">
        <v>1771</v>
      </c>
      <c r="U122" s="134">
        <v>39</v>
      </c>
      <c r="V122" s="134">
        <v>364</v>
      </c>
      <c r="W122" s="134">
        <v>174</v>
      </c>
      <c r="X122" s="134">
        <v>68</v>
      </c>
      <c r="Y122" s="134">
        <v>0</v>
      </c>
      <c r="Z122" s="134">
        <v>0</v>
      </c>
      <c r="AA122" s="134">
        <v>0</v>
      </c>
      <c r="AB122" s="220">
        <v>3059</v>
      </c>
      <c r="AC122" s="134">
        <v>665</v>
      </c>
      <c r="AD122" s="134">
        <v>0</v>
      </c>
      <c r="AE122" s="134">
        <v>1750</v>
      </c>
      <c r="AF122" s="134">
        <v>39</v>
      </c>
      <c r="AG122" s="134">
        <v>363</v>
      </c>
      <c r="AH122" s="134">
        <v>174</v>
      </c>
      <c r="AI122" s="134">
        <v>68</v>
      </c>
      <c r="AJ122" s="134">
        <v>0</v>
      </c>
      <c r="AK122" s="134">
        <v>0</v>
      </c>
      <c r="AL122" s="134">
        <v>0</v>
      </c>
      <c r="AM122" s="151">
        <v>5964.1</v>
      </c>
      <c r="AN122" s="151">
        <v>0</v>
      </c>
      <c r="AO122" s="151">
        <v>0</v>
      </c>
      <c r="AP122" s="151">
        <v>0</v>
      </c>
      <c r="AQ122" s="151">
        <v>0</v>
      </c>
      <c r="AR122" s="151">
        <v>0</v>
      </c>
      <c r="AS122" s="169">
        <v>0</v>
      </c>
      <c r="AT122" s="169">
        <v>0</v>
      </c>
      <c r="AU122" s="163">
        <v>0</v>
      </c>
      <c r="AV122" s="210">
        <v>0</v>
      </c>
      <c r="AW122" s="210">
        <v>0</v>
      </c>
      <c r="AX122" s="163">
        <v>0</v>
      </c>
      <c r="AY122" s="163">
        <v>0</v>
      </c>
      <c r="AZ122" s="163">
        <v>0</v>
      </c>
      <c r="BA122" s="163">
        <v>0</v>
      </c>
      <c r="BB122" s="163">
        <v>0</v>
      </c>
      <c r="BC122" s="163">
        <v>0</v>
      </c>
      <c r="BD122" s="163">
        <v>0</v>
      </c>
      <c r="BE122" s="163">
        <v>0</v>
      </c>
      <c r="BF122" s="164">
        <v>0</v>
      </c>
      <c r="BG122" s="164">
        <v>0</v>
      </c>
      <c r="BH122" s="164">
        <v>0</v>
      </c>
      <c r="BI122" s="164">
        <v>0</v>
      </c>
      <c r="BJ122" s="164">
        <v>0</v>
      </c>
      <c r="BK122" s="164">
        <v>0</v>
      </c>
      <c r="BL122" s="164">
        <v>0</v>
      </c>
      <c r="BM122" s="181">
        <v>106807</v>
      </c>
      <c r="BN122" s="223">
        <v>3116</v>
      </c>
      <c r="BO122" s="223">
        <v>3059</v>
      </c>
      <c r="BP122" s="211"/>
      <c r="BQ122" s="200">
        <v>1771</v>
      </c>
      <c r="BR122" s="200">
        <v>1750</v>
      </c>
    </row>
    <row r="123" spans="1:70">
      <c r="A123" s="131" t="s">
        <v>197</v>
      </c>
      <c r="B123" s="131" t="s">
        <v>75</v>
      </c>
      <c r="C123" s="179">
        <v>305103</v>
      </c>
      <c r="D123" s="179">
        <v>219334</v>
      </c>
      <c r="E123" s="209">
        <v>2290</v>
      </c>
      <c r="F123" s="209">
        <v>0</v>
      </c>
      <c r="G123" s="209">
        <v>3500</v>
      </c>
      <c r="H123" s="209">
        <v>32</v>
      </c>
      <c r="I123" s="209">
        <v>600</v>
      </c>
      <c r="J123" s="209">
        <v>31</v>
      </c>
      <c r="K123" s="209">
        <v>0</v>
      </c>
      <c r="L123" s="134">
        <v>631</v>
      </c>
      <c r="M123" s="134">
        <v>6453</v>
      </c>
      <c r="N123" s="167">
        <v>203763</v>
      </c>
      <c r="O123" s="134">
        <v>6166</v>
      </c>
      <c r="P123" s="222">
        <v>5501</v>
      </c>
      <c r="Q123" s="222">
        <v>665</v>
      </c>
      <c r="R123" s="134">
        <v>2253</v>
      </c>
      <c r="S123" s="134">
        <v>0</v>
      </c>
      <c r="T123" s="134">
        <v>3216</v>
      </c>
      <c r="U123" s="134">
        <v>32</v>
      </c>
      <c r="V123" s="134">
        <v>31</v>
      </c>
      <c r="W123" s="134">
        <v>634</v>
      </c>
      <c r="X123" s="134">
        <v>0</v>
      </c>
      <c r="Y123" s="134">
        <v>0</v>
      </c>
      <c r="Z123" s="134">
        <v>0</v>
      </c>
      <c r="AA123" s="134">
        <v>0</v>
      </c>
      <c r="AB123" s="220">
        <v>6016</v>
      </c>
      <c r="AC123" s="134">
        <v>2238</v>
      </c>
      <c r="AD123" s="134">
        <v>0</v>
      </c>
      <c r="AE123" s="134">
        <v>3109</v>
      </c>
      <c r="AF123" s="134">
        <v>31</v>
      </c>
      <c r="AG123" s="134">
        <v>31</v>
      </c>
      <c r="AH123" s="134">
        <v>607</v>
      </c>
      <c r="AI123" s="134">
        <v>0</v>
      </c>
      <c r="AJ123" s="134">
        <v>0</v>
      </c>
      <c r="AK123" s="134">
        <v>0</v>
      </c>
      <c r="AL123" s="134">
        <v>0</v>
      </c>
      <c r="AM123" s="151">
        <v>13127.490000000002</v>
      </c>
      <c r="AN123" s="151">
        <v>3565</v>
      </c>
      <c r="AO123" s="151">
        <v>1375</v>
      </c>
      <c r="AP123" s="151">
        <v>1020</v>
      </c>
      <c r="AQ123" s="151">
        <v>2395</v>
      </c>
      <c r="AR123" s="151">
        <v>5960</v>
      </c>
      <c r="AS123" s="169">
        <v>0</v>
      </c>
      <c r="AT123" s="169">
        <v>0</v>
      </c>
      <c r="AU123" s="163">
        <v>0</v>
      </c>
      <c r="AV123" s="210">
        <v>0</v>
      </c>
      <c r="AW123" s="210">
        <v>0</v>
      </c>
      <c r="AX123" s="163">
        <v>0</v>
      </c>
      <c r="AY123" s="163">
        <v>0</v>
      </c>
      <c r="AZ123" s="163">
        <v>0</v>
      </c>
      <c r="BA123" s="163">
        <v>0</v>
      </c>
      <c r="BB123" s="163">
        <v>0</v>
      </c>
      <c r="BC123" s="163">
        <v>0</v>
      </c>
      <c r="BD123" s="163">
        <v>0</v>
      </c>
      <c r="BE123" s="163">
        <v>0</v>
      </c>
      <c r="BF123" s="164">
        <v>0</v>
      </c>
      <c r="BG123" s="164">
        <v>0</v>
      </c>
      <c r="BH123" s="164">
        <v>0</v>
      </c>
      <c r="BI123" s="164">
        <v>0</v>
      </c>
      <c r="BJ123" s="164">
        <v>0</v>
      </c>
      <c r="BK123" s="164">
        <v>0</v>
      </c>
      <c r="BL123" s="164">
        <v>0</v>
      </c>
      <c r="BM123" s="181">
        <v>209723</v>
      </c>
      <c r="BN123" s="223">
        <v>6166</v>
      </c>
      <c r="BO123" s="223">
        <v>6016</v>
      </c>
      <c r="BP123" s="211"/>
      <c r="BQ123" s="200">
        <v>3216</v>
      </c>
      <c r="BR123" s="200">
        <v>3109</v>
      </c>
    </row>
    <row r="124" spans="1:70">
      <c r="A124" s="162"/>
      <c r="B124" s="162"/>
      <c r="C124" s="174">
        <v>26511946</v>
      </c>
      <c r="D124" s="174">
        <v>22148245</v>
      </c>
      <c r="E124" s="213">
        <v>89021</v>
      </c>
      <c r="F124" s="213">
        <v>260944</v>
      </c>
      <c r="G124" s="213">
        <v>114492</v>
      </c>
      <c r="H124" s="213">
        <v>15777</v>
      </c>
      <c r="I124" s="213">
        <v>29017</v>
      </c>
      <c r="J124" s="213">
        <v>30849</v>
      </c>
      <c r="K124" s="213">
        <v>3084</v>
      </c>
      <c r="L124" s="213">
        <v>62950</v>
      </c>
      <c r="M124" s="213">
        <v>543184</v>
      </c>
      <c r="N124" s="174">
        <v>18999388</v>
      </c>
      <c r="O124" s="213">
        <v>493736</v>
      </c>
      <c r="P124" s="213">
        <v>424004</v>
      </c>
      <c r="Q124" s="213">
        <v>69732</v>
      </c>
      <c r="R124" s="213">
        <v>85705</v>
      </c>
      <c r="S124" s="213">
        <v>226794</v>
      </c>
      <c r="T124" s="213">
        <v>97951</v>
      </c>
      <c r="U124" s="213">
        <v>13554</v>
      </c>
      <c r="V124" s="213">
        <v>33013</v>
      </c>
      <c r="W124" s="213">
        <v>34238</v>
      </c>
      <c r="X124" s="213">
        <v>2440</v>
      </c>
      <c r="Y124" s="213">
        <v>17</v>
      </c>
      <c r="Z124" s="213">
        <v>69</v>
      </c>
      <c r="AA124" s="213">
        <v>24</v>
      </c>
      <c r="AB124" s="213">
        <v>458700</v>
      </c>
      <c r="AC124" s="213">
        <v>79377</v>
      </c>
      <c r="AD124" s="213">
        <v>209116</v>
      </c>
      <c r="AE124" s="213">
        <v>91517</v>
      </c>
      <c r="AF124" s="213">
        <v>12117</v>
      </c>
      <c r="AG124" s="213">
        <v>31026</v>
      </c>
      <c r="AH124" s="213">
        <v>33246</v>
      </c>
      <c r="AI124" s="213">
        <v>2277</v>
      </c>
      <c r="AJ124" s="213">
        <v>17</v>
      </c>
      <c r="AK124" s="213">
        <v>69</v>
      </c>
      <c r="AL124" s="213">
        <v>24</v>
      </c>
      <c r="AM124" s="174">
        <v>1032407.84</v>
      </c>
      <c r="AN124" s="174">
        <v>166810.9</v>
      </c>
      <c r="AO124" s="174">
        <v>26648.34</v>
      </c>
      <c r="AP124" s="174">
        <v>39731.550000000003</v>
      </c>
      <c r="AQ124" s="174">
        <v>66379.89</v>
      </c>
      <c r="AR124" s="174">
        <v>233190.79</v>
      </c>
      <c r="AS124" s="214">
        <v>122586</v>
      </c>
      <c r="AT124" s="214">
        <v>850</v>
      </c>
      <c r="AU124" s="213">
        <v>6264</v>
      </c>
      <c r="AV124" s="213">
        <v>1325</v>
      </c>
      <c r="AW124" s="213">
        <v>4939</v>
      </c>
      <c r="AX124" s="213">
        <v>982</v>
      </c>
      <c r="AY124" s="213">
        <v>252</v>
      </c>
      <c r="AZ124" s="213">
        <v>91</v>
      </c>
      <c r="BA124" s="213">
        <v>0</v>
      </c>
      <c r="BB124" s="213">
        <v>4304</v>
      </c>
      <c r="BC124" s="213">
        <v>615</v>
      </c>
      <c r="BD124" s="213">
        <v>20</v>
      </c>
      <c r="BE124" s="213">
        <v>5658</v>
      </c>
      <c r="BF124" s="213">
        <v>870</v>
      </c>
      <c r="BG124" s="213">
        <v>240</v>
      </c>
      <c r="BH124" s="213">
        <v>89</v>
      </c>
      <c r="BI124" s="213">
        <v>0</v>
      </c>
      <c r="BJ124" s="213">
        <v>3889</v>
      </c>
      <c r="BK124" s="213">
        <v>551</v>
      </c>
      <c r="BL124" s="213">
        <v>19</v>
      </c>
      <c r="BM124" s="174">
        <v>19356014.790000003</v>
      </c>
      <c r="BN124" s="213">
        <v>500000</v>
      </c>
      <c r="BO124" s="213">
        <v>464358</v>
      </c>
      <c r="BP124" s="213">
        <v>21420</v>
      </c>
      <c r="BQ124" s="192">
        <v>325088</v>
      </c>
      <c r="BR124" s="192">
        <v>300962</v>
      </c>
    </row>
    <row r="125" spans="1:70">
      <c r="C125" s="171"/>
      <c r="D125" s="171"/>
      <c r="N125" s="166"/>
      <c r="AM125" s="170"/>
      <c r="AN125" s="170"/>
      <c r="AO125" s="170"/>
      <c r="AP125" s="170"/>
      <c r="AQ125" s="170"/>
      <c r="AR125" s="170"/>
      <c r="AS125" s="170"/>
      <c r="AT125" s="170"/>
      <c r="AU125" s="170"/>
      <c r="BM125" s="171"/>
      <c r="BN125" s="229" t="s">
        <v>198</v>
      </c>
      <c r="BO125" s="229" t="s">
        <v>199</v>
      </c>
    </row>
    <row r="126" spans="1:70">
      <c r="C126" s="171"/>
      <c r="D126" s="171"/>
      <c r="N126" s="166"/>
      <c r="AM126" s="170"/>
      <c r="AN126" s="170"/>
      <c r="AO126" s="170"/>
      <c r="AP126" s="170"/>
      <c r="AQ126" s="170"/>
      <c r="AR126" s="170"/>
      <c r="AS126" s="170"/>
      <c r="AT126" s="170"/>
      <c r="AU126" s="170"/>
      <c r="BM126" s="171"/>
      <c r="BN126" s="229"/>
      <c r="BO126" s="229"/>
    </row>
    <row r="127" spans="1:70">
      <c r="C127" s="171"/>
      <c r="D127" s="171"/>
      <c r="N127" s="166"/>
      <c r="AM127" s="170"/>
      <c r="AN127" s="170"/>
      <c r="AO127" s="170"/>
      <c r="AP127" s="170"/>
      <c r="AQ127" s="170"/>
      <c r="AR127" s="170"/>
      <c r="AS127" s="170"/>
      <c r="AT127" s="170"/>
      <c r="AU127" s="170"/>
      <c r="BM127" s="171"/>
      <c r="BN127" s="229"/>
      <c r="BO127" s="229"/>
    </row>
    <row r="128" spans="1:70">
      <c r="C128" s="171"/>
      <c r="D128" s="171"/>
      <c r="N128" s="166"/>
      <c r="AM128" s="170"/>
      <c r="AN128" s="170"/>
      <c r="AO128" s="170"/>
      <c r="AP128" s="170"/>
      <c r="AQ128" s="170"/>
      <c r="AR128" s="170"/>
      <c r="AS128" s="170"/>
      <c r="AT128" s="170"/>
      <c r="AU128" s="170"/>
      <c r="BM128" s="171"/>
      <c r="BN128" s="229"/>
      <c r="BO128" s="229"/>
    </row>
    <row r="129" spans="1:67">
      <c r="A129" s="155" t="s">
        <v>200</v>
      </c>
      <c r="B129" s="156"/>
      <c r="C129" s="215"/>
      <c r="D129" s="215"/>
      <c r="E129" s="156"/>
      <c r="F129" s="156"/>
      <c r="G129" s="156"/>
      <c r="H129" s="156"/>
      <c r="I129" s="156"/>
      <c r="J129" s="156"/>
      <c r="K129" s="156"/>
      <c r="L129" s="156"/>
      <c r="M129" s="156"/>
      <c r="N129" s="216"/>
      <c r="O129" s="217"/>
      <c r="P129" s="217"/>
      <c r="Q129" s="217"/>
      <c r="R129" s="218"/>
      <c r="S129" s="217"/>
      <c r="T129" s="156"/>
      <c r="U129" s="156"/>
      <c r="V129" s="156"/>
      <c r="W129" s="218"/>
      <c r="X129" s="156"/>
      <c r="Y129" s="156"/>
      <c r="Z129" s="156"/>
      <c r="AA129" s="156"/>
      <c r="AB129" s="217"/>
      <c r="AC129" s="218"/>
      <c r="AD129" s="217"/>
      <c r="AE129" s="156"/>
      <c r="AF129" s="156"/>
      <c r="AG129" s="156"/>
      <c r="AH129" s="218"/>
      <c r="AI129" s="156"/>
      <c r="AJ129" s="156"/>
      <c r="AK129" s="156"/>
      <c r="AL129" s="156"/>
      <c r="AM129" s="157"/>
      <c r="AN129" s="157"/>
      <c r="AO129" s="216"/>
      <c r="AP129" s="216"/>
      <c r="AQ129" s="216"/>
      <c r="AR129" s="216"/>
      <c r="AS129" s="216"/>
      <c r="AT129" s="219"/>
      <c r="AU129" s="219"/>
      <c r="AV129" s="217"/>
      <c r="AW129" s="217"/>
      <c r="AX129" s="156"/>
      <c r="AY129" s="156"/>
      <c r="AZ129" s="156"/>
      <c r="BA129" s="156"/>
      <c r="BB129" s="156"/>
      <c r="BC129" s="156"/>
      <c r="BD129" s="156"/>
      <c r="BE129" s="156"/>
      <c r="BF129" s="156"/>
      <c r="BG129" s="156"/>
      <c r="BH129" s="156"/>
      <c r="BI129" s="156"/>
      <c r="BJ129" s="156"/>
      <c r="BK129" s="156"/>
      <c r="BL129" s="156"/>
      <c r="BM129" s="215"/>
      <c r="BN129" s="217">
        <v>521420</v>
      </c>
      <c r="BO129" s="217">
        <v>485778</v>
      </c>
    </row>
  </sheetData>
  <autoFilter ref="A1:BR129" xr:uid="{8825BB10-A1F9-4FFA-BEFE-77214AEAA0CE}"/>
  <mergeCells count="2">
    <mergeCell ref="BN125:BN128"/>
    <mergeCell ref="BO125:BO12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M111"/>
  <sheetViews>
    <sheetView topLeftCell="B1" zoomScale="80" zoomScaleNormal="80" workbookViewId="0">
      <selection activeCell="I2" sqref="I2"/>
    </sheetView>
  </sheetViews>
  <sheetFormatPr defaultRowHeight="13.5"/>
  <cols>
    <col min="1" max="1" width="43.7109375" customWidth="1"/>
    <col min="2" max="2" width="21.42578125" bestFit="1" customWidth="1"/>
    <col min="3" max="3" width="32.140625" bestFit="1" customWidth="1"/>
    <col min="4" max="5" width="20.140625" bestFit="1" customWidth="1"/>
    <col min="6" max="6" width="33.140625" bestFit="1" customWidth="1"/>
    <col min="7" max="7" width="18.140625" bestFit="1" customWidth="1"/>
    <col min="8" max="8" width="20.7109375" bestFit="1" customWidth="1"/>
    <col min="9" max="9" width="20.85546875" bestFit="1" customWidth="1"/>
    <col min="10" max="10" width="23.140625" bestFit="1" customWidth="1"/>
    <col min="11" max="11" width="35.140625" bestFit="1" customWidth="1"/>
    <col min="12" max="13" width="23.140625" bestFit="1" customWidth="1"/>
    <col min="14" max="14" width="27.5703125" bestFit="1" customWidth="1"/>
    <col min="15" max="15" width="34.5703125" bestFit="1" customWidth="1"/>
    <col min="16" max="17" width="23" bestFit="1" customWidth="1"/>
  </cols>
  <sheetData>
    <row r="1" spans="1:13" ht="14.45">
      <c r="A1" s="1"/>
      <c r="B1" s="1" t="s">
        <v>291</v>
      </c>
      <c r="C1" s="1" t="s">
        <v>293</v>
      </c>
      <c r="D1" s="1" t="s">
        <v>294</v>
      </c>
      <c r="E1" s="1" t="s">
        <v>295</v>
      </c>
      <c r="F1" s="1" t="s">
        <v>303</v>
      </c>
      <c r="G1" s="1" t="s">
        <v>297</v>
      </c>
      <c r="H1" s="1" t="s">
        <v>13</v>
      </c>
      <c r="I1" s="1" t="s">
        <v>237</v>
      </c>
      <c r="J1" s="1" t="s">
        <v>304</v>
      </c>
      <c r="K1" s="1" t="s">
        <v>305</v>
      </c>
      <c r="L1" s="1" t="s">
        <v>306</v>
      </c>
      <c r="M1" s="1" t="s">
        <v>307</v>
      </c>
    </row>
    <row r="2" spans="1:13" ht="14.45">
      <c r="A2" s="53" t="s">
        <v>68</v>
      </c>
      <c r="B2" s="46">
        <v>70400</v>
      </c>
      <c r="C2" s="47">
        <v>1750</v>
      </c>
      <c r="D2" s="47">
        <v>0</v>
      </c>
      <c r="E2" s="47">
        <v>10</v>
      </c>
      <c r="F2" s="46">
        <v>40</v>
      </c>
      <c r="G2" s="48">
        <v>1760</v>
      </c>
      <c r="H2" s="49">
        <v>70400</v>
      </c>
      <c r="I2" s="48">
        <v>2028</v>
      </c>
      <c r="J2" s="48">
        <v>0</v>
      </c>
      <c r="K2" s="47">
        <v>2018</v>
      </c>
      <c r="L2" s="47">
        <v>0</v>
      </c>
      <c r="M2" s="47">
        <v>10</v>
      </c>
    </row>
    <row r="3" spans="1:13" ht="14.45">
      <c r="A3" s="53" t="s">
        <v>70</v>
      </c>
      <c r="B3" s="46">
        <v>38720</v>
      </c>
      <c r="C3" s="47">
        <v>968</v>
      </c>
      <c r="D3" s="47">
        <v>0</v>
      </c>
      <c r="E3" s="47">
        <v>0</v>
      </c>
      <c r="F3" s="46">
        <v>40</v>
      </c>
      <c r="G3" s="48">
        <v>968</v>
      </c>
      <c r="H3" s="49">
        <v>25200</v>
      </c>
      <c r="I3" s="48">
        <v>648</v>
      </c>
      <c r="J3" s="48">
        <v>0</v>
      </c>
      <c r="K3" s="47">
        <v>643</v>
      </c>
      <c r="L3" s="47">
        <v>0</v>
      </c>
      <c r="M3" s="47">
        <v>5</v>
      </c>
    </row>
    <row r="4" spans="1:13" ht="14.45">
      <c r="A4" s="53" t="s">
        <v>72</v>
      </c>
      <c r="B4" s="46">
        <v>31680</v>
      </c>
      <c r="C4" s="47">
        <v>792</v>
      </c>
      <c r="D4" s="47">
        <v>0</v>
      </c>
      <c r="E4" s="47">
        <v>0</v>
      </c>
      <c r="F4" s="46">
        <v>40</v>
      </c>
      <c r="G4" s="48">
        <v>792</v>
      </c>
      <c r="H4" s="49">
        <v>27360</v>
      </c>
      <c r="I4" s="48">
        <v>684</v>
      </c>
      <c r="J4" s="48">
        <v>0</v>
      </c>
      <c r="K4" s="47">
        <v>684</v>
      </c>
      <c r="L4" s="47">
        <v>0</v>
      </c>
      <c r="M4" s="47">
        <v>0</v>
      </c>
    </row>
    <row r="5" spans="1:13" ht="14.45">
      <c r="A5" s="53" t="s">
        <v>74</v>
      </c>
      <c r="B5" s="46">
        <v>228800</v>
      </c>
      <c r="C5" s="47">
        <v>4000</v>
      </c>
      <c r="D5" s="47">
        <v>1620</v>
      </c>
      <c r="E5" s="47">
        <v>100</v>
      </c>
      <c r="F5" s="46">
        <v>40</v>
      </c>
      <c r="G5" s="48">
        <v>5720</v>
      </c>
      <c r="H5" s="49">
        <v>157320</v>
      </c>
      <c r="I5" s="48">
        <v>4227</v>
      </c>
      <c r="J5" s="48">
        <v>0</v>
      </c>
      <c r="K5" s="47">
        <v>2991</v>
      </c>
      <c r="L5" s="47">
        <v>997</v>
      </c>
      <c r="M5" s="47">
        <v>239</v>
      </c>
    </row>
    <row r="6" spans="1:13" ht="14.45">
      <c r="A6" s="53" t="s">
        <v>76</v>
      </c>
      <c r="B6" s="46">
        <v>80960</v>
      </c>
      <c r="C6" s="47">
        <v>1674</v>
      </c>
      <c r="D6" s="47">
        <v>0</v>
      </c>
      <c r="E6" s="47">
        <v>350</v>
      </c>
      <c r="F6" s="46">
        <v>40</v>
      </c>
      <c r="G6" s="48">
        <v>2024</v>
      </c>
      <c r="H6" s="49">
        <v>74520</v>
      </c>
      <c r="I6" s="48">
        <v>1873</v>
      </c>
      <c r="J6" s="48">
        <v>0</v>
      </c>
      <c r="K6" s="47">
        <v>1439</v>
      </c>
      <c r="L6" s="47">
        <v>80</v>
      </c>
      <c r="M6" s="47">
        <v>354</v>
      </c>
    </row>
    <row r="7" spans="1:13" ht="14.45">
      <c r="A7" s="53" t="s">
        <v>78</v>
      </c>
      <c r="B7" s="46">
        <v>46000</v>
      </c>
      <c r="C7" s="47">
        <v>1150</v>
      </c>
      <c r="D7" s="47">
        <v>0</v>
      </c>
      <c r="E7" s="47">
        <v>0</v>
      </c>
      <c r="F7" s="46">
        <v>40</v>
      </c>
      <c r="G7" s="48">
        <v>1150</v>
      </c>
      <c r="H7" s="49">
        <v>40800</v>
      </c>
      <c r="I7" s="48">
        <v>1025</v>
      </c>
      <c r="J7" s="48">
        <v>0</v>
      </c>
      <c r="K7" s="47">
        <v>1025</v>
      </c>
      <c r="L7" s="47">
        <v>0</v>
      </c>
      <c r="M7" s="47">
        <v>0</v>
      </c>
    </row>
    <row r="8" spans="1:13" ht="14.45">
      <c r="A8" s="53" t="s">
        <v>79</v>
      </c>
      <c r="B8" s="46">
        <v>66006</v>
      </c>
      <c r="C8" s="47">
        <v>1737</v>
      </c>
      <c r="D8" s="47">
        <v>0</v>
      </c>
      <c r="E8" s="47">
        <v>0</v>
      </c>
      <c r="F8" s="46">
        <v>38</v>
      </c>
      <c r="G8" s="48">
        <v>1737</v>
      </c>
      <c r="H8" s="49">
        <v>66006</v>
      </c>
      <c r="I8" s="48">
        <v>1852</v>
      </c>
      <c r="J8" s="48">
        <v>0</v>
      </c>
      <c r="K8" s="47">
        <v>1852</v>
      </c>
      <c r="L8" s="47">
        <v>0</v>
      </c>
      <c r="M8" s="47">
        <v>0</v>
      </c>
    </row>
    <row r="9" spans="1:13" ht="14.45">
      <c r="A9" s="53" t="s">
        <v>267</v>
      </c>
      <c r="B9" s="46">
        <v>13760</v>
      </c>
      <c r="C9" s="47">
        <v>344</v>
      </c>
      <c r="D9" s="47">
        <v>0</v>
      </c>
      <c r="E9" s="47">
        <v>0</v>
      </c>
      <c r="F9" s="46">
        <v>40</v>
      </c>
      <c r="G9" s="48">
        <v>344</v>
      </c>
      <c r="H9" s="49">
        <v>20120</v>
      </c>
      <c r="I9" s="48">
        <v>504</v>
      </c>
      <c r="J9" s="48">
        <v>0</v>
      </c>
      <c r="K9" s="47">
        <v>504</v>
      </c>
      <c r="L9" s="47">
        <v>0</v>
      </c>
      <c r="M9" s="47">
        <v>0</v>
      </c>
    </row>
    <row r="10" spans="1:13" ht="14.45">
      <c r="A10" s="53" t="s">
        <v>81</v>
      </c>
      <c r="B10" s="46">
        <v>21520</v>
      </c>
      <c r="C10" s="47">
        <v>518</v>
      </c>
      <c r="D10" s="47">
        <v>0</v>
      </c>
      <c r="E10" s="47">
        <v>20</v>
      </c>
      <c r="F10" s="46">
        <v>40</v>
      </c>
      <c r="G10" s="48">
        <v>538</v>
      </c>
      <c r="H10" s="49">
        <v>21400</v>
      </c>
      <c r="I10" s="48">
        <v>576</v>
      </c>
      <c r="J10" s="48">
        <v>0</v>
      </c>
      <c r="K10" s="47">
        <v>447</v>
      </c>
      <c r="L10" s="47">
        <v>105</v>
      </c>
      <c r="M10" s="47">
        <v>24</v>
      </c>
    </row>
    <row r="11" spans="1:13" ht="14.45">
      <c r="A11" s="53" t="s">
        <v>84</v>
      </c>
      <c r="B11" s="46">
        <v>47880</v>
      </c>
      <c r="C11" s="47">
        <v>1117</v>
      </c>
      <c r="D11" s="47">
        <v>25</v>
      </c>
      <c r="E11" s="47">
        <v>55</v>
      </c>
      <c r="F11" s="46">
        <v>40</v>
      </c>
      <c r="G11" s="48">
        <v>1197</v>
      </c>
      <c r="H11" s="49">
        <v>34640</v>
      </c>
      <c r="I11" s="48">
        <v>866</v>
      </c>
      <c r="J11" s="48">
        <v>0</v>
      </c>
      <c r="K11" s="47">
        <v>624</v>
      </c>
      <c r="L11" s="47">
        <v>135</v>
      </c>
      <c r="M11" s="47">
        <v>107</v>
      </c>
    </row>
    <row r="12" spans="1:13" ht="14.45">
      <c r="A12" s="53" t="s">
        <v>85</v>
      </c>
      <c r="B12" s="46">
        <v>80000</v>
      </c>
      <c r="C12" s="47">
        <v>1950</v>
      </c>
      <c r="D12" s="47">
        <v>0</v>
      </c>
      <c r="E12" s="47">
        <v>50</v>
      </c>
      <c r="F12" s="46">
        <v>40</v>
      </c>
      <c r="G12" s="48">
        <v>2000</v>
      </c>
      <c r="H12" s="49">
        <v>150380</v>
      </c>
      <c r="I12" s="48">
        <v>3857</v>
      </c>
      <c r="J12" s="48">
        <v>195</v>
      </c>
      <c r="K12" s="47">
        <v>1908</v>
      </c>
      <c r="L12" s="47">
        <v>1628</v>
      </c>
      <c r="M12" s="47">
        <v>126</v>
      </c>
    </row>
    <row r="13" spans="1:13" ht="14.45">
      <c r="A13" s="53" t="s">
        <v>250</v>
      </c>
      <c r="B13" s="46">
        <v>134000</v>
      </c>
      <c r="C13" s="47">
        <v>400</v>
      </c>
      <c r="D13" s="47">
        <v>2850</v>
      </c>
      <c r="E13" s="47">
        <v>100</v>
      </c>
      <c r="F13" s="46">
        <v>40</v>
      </c>
      <c r="G13" s="48">
        <v>3350</v>
      </c>
      <c r="H13" s="49">
        <v>103080</v>
      </c>
      <c r="I13" s="48">
        <v>2577</v>
      </c>
      <c r="J13" s="48">
        <v>0</v>
      </c>
      <c r="K13" s="47">
        <v>477</v>
      </c>
      <c r="L13" s="47">
        <v>2016</v>
      </c>
      <c r="M13" s="47">
        <v>84</v>
      </c>
    </row>
    <row r="14" spans="1:13" ht="14.45">
      <c r="A14" s="53" t="s">
        <v>87</v>
      </c>
      <c r="B14" s="46">
        <v>32640</v>
      </c>
      <c r="C14" s="47">
        <v>816</v>
      </c>
      <c r="D14" s="47">
        <v>0</v>
      </c>
      <c r="E14" s="47">
        <v>0</v>
      </c>
      <c r="F14" s="46">
        <v>40</v>
      </c>
      <c r="G14" s="48">
        <v>816</v>
      </c>
      <c r="H14" s="49">
        <v>32640</v>
      </c>
      <c r="I14" s="48">
        <v>874</v>
      </c>
      <c r="J14" s="48">
        <v>0</v>
      </c>
      <c r="K14" s="47">
        <v>874</v>
      </c>
      <c r="L14" s="47">
        <v>0</v>
      </c>
      <c r="M14" s="47">
        <v>0</v>
      </c>
    </row>
    <row r="15" spans="1:13" ht="14.45">
      <c r="A15" s="53" t="s">
        <v>88</v>
      </c>
      <c r="B15" s="46">
        <v>79360</v>
      </c>
      <c r="C15" s="47">
        <v>1784</v>
      </c>
      <c r="D15" s="47">
        <v>0</v>
      </c>
      <c r="E15" s="47">
        <v>200</v>
      </c>
      <c r="F15" s="46">
        <v>40</v>
      </c>
      <c r="G15" s="48">
        <v>1984</v>
      </c>
      <c r="H15" s="49">
        <v>79360</v>
      </c>
      <c r="I15" s="48">
        <v>2008</v>
      </c>
      <c r="J15" s="48">
        <v>0</v>
      </c>
      <c r="K15" s="47">
        <v>1784</v>
      </c>
      <c r="L15" s="47">
        <v>24</v>
      </c>
      <c r="M15" s="47">
        <v>200</v>
      </c>
    </row>
    <row r="16" spans="1:13" ht="14.45">
      <c r="A16" s="53" t="s">
        <v>89</v>
      </c>
      <c r="B16" s="46">
        <v>240160</v>
      </c>
      <c r="C16" s="47">
        <v>5800</v>
      </c>
      <c r="D16" s="47">
        <v>0</v>
      </c>
      <c r="E16" s="47">
        <v>204</v>
      </c>
      <c r="F16" s="46">
        <v>40</v>
      </c>
      <c r="G16" s="48">
        <v>6004</v>
      </c>
      <c r="H16" s="49">
        <v>253400</v>
      </c>
      <c r="I16" s="48">
        <v>6400</v>
      </c>
      <c r="J16" s="48">
        <v>116</v>
      </c>
      <c r="K16" s="47">
        <v>6183</v>
      </c>
      <c r="L16" s="47">
        <v>0</v>
      </c>
      <c r="M16" s="47">
        <v>101</v>
      </c>
    </row>
    <row r="17" spans="1:13" ht="14.45">
      <c r="A17" s="53" t="s">
        <v>90</v>
      </c>
      <c r="B17" s="46">
        <v>30800</v>
      </c>
      <c r="C17" s="47">
        <v>726</v>
      </c>
      <c r="D17" s="47">
        <v>0</v>
      </c>
      <c r="E17" s="47">
        <v>44</v>
      </c>
      <c r="F17" s="46">
        <v>40</v>
      </c>
      <c r="G17" s="48">
        <v>770</v>
      </c>
      <c r="H17" s="49">
        <v>30800</v>
      </c>
      <c r="I17" s="48">
        <v>775</v>
      </c>
      <c r="J17" s="48">
        <v>0</v>
      </c>
      <c r="K17" s="47">
        <v>772</v>
      </c>
      <c r="L17" s="47">
        <v>0</v>
      </c>
      <c r="M17" s="47">
        <v>3</v>
      </c>
    </row>
    <row r="18" spans="1:13" ht="14.45">
      <c r="A18" s="53" t="s">
        <v>91</v>
      </c>
      <c r="B18" s="46">
        <v>154880</v>
      </c>
      <c r="C18" s="47">
        <v>3572</v>
      </c>
      <c r="D18" s="47">
        <v>0</v>
      </c>
      <c r="E18" s="47">
        <v>300</v>
      </c>
      <c r="F18" s="46">
        <v>40</v>
      </c>
      <c r="G18" s="48">
        <v>3872</v>
      </c>
      <c r="H18" s="49">
        <v>154880</v>
      </c>
      <c r="I18" s="48">
        <v>4282</v>
      </c>
      <c r="J18" s="48">
        <v>0</v>
      </c>
      <c r="K18" s="47">
        <v>4134</v>
      </c>
      <c r="L18" s="47">
        <v>0</v>
      </c>
      <c r="M18" s="47">
        <v>148</v>
      </c>
    </row>
    <row r="19" spans="1:13" ht="14.45">
      <c r="A19" s="53" t="s">
        <v>92</v>
      </c>
      <c r="B19" s="46">
        <v>88000</v>
      </c>
      <c r="C19" s="47">
        <v>2100</v>
      </c>
      <c r="D19" s="47">
        <v>0</v>
      </c>
      <c r="E19" s="47">
        <v>100</v>
      </c>
      <c r="F19" s="46">
        <v>40</v>
      </c>
      <c r="G19" s="48">
        <v>2200</v>
      </c>
      <c r="H19" s="49">
        <v>93960</v>
      </c>
      <c r="I19" s="48">
        <v>2376</v>
      </c>
      <c r="J19" s="48">
        <v>54</v>
      </c>
      <c r="K19" s="47">
        <v>2222</v>
      </c>
      <c r="L19" s="47">
        <v>0</v>
      </c>
      <c r="M19" s="47">
        <v>100</v>
      </c>
    </row>
    <row r="20" spans="1:13" ht="14.45">
      <c r="A20" s="53" t="s">
        <v>308</v>
      </c>
      <c r="B20" s="46">
        <v>75680</v>
      </c>
      <c r="C20" s="47">
        <v>1892</v>
      </c>
      <c r="D20" s="47">
        <v>0</v>
      </c>
      <c r="E20" s="47">
        <v>0</v>
      </c>
      <c r="F20" s="46">
        <v>40</v>
      </c>
      <c r="G20" s="48">
        <v>1892</v>
      </c>
      <c r="H20" s="49">
        <v>98232</v>
      </c>
      <c r="I20" s="48">
        <v>2577</v>
      </c>
      <c r="J20" s="48">
        <v>202</v>
      </c>
      <c r="K20" s="47">
        <v>2375</v>
      </c>
      <c r="L20" s="47">
        <v>0</v>
      </c>
      <c r="M20" s="47">
        <v>0</v>
      </c>
    </row>
    <row r="21" spans="1:13" ht="14.45">
      <c r="A21" s="53" t="s">
        <v>93</v>
      </c>
      <c r="B21" s="46">
        <v>32000</v>
      </c>
      <c r="C21" s="47">
        <v>550</v>
      </c>
      <c r="D21" s="47">
        <v>80</v>
      </c>
      <c r="E21" s="47">
        <v>170</v>
      </c>
      <c r="F21" s="46">
        <v>40</v>
      </c>
      <c r="G21" s="48">
        <v>800</v>
      </c>
      <c r="H21" s="49">
        <v>54640</v>
      </c>
      <c r="I21" s="48">
        <v>1374</v>
      </c>
      <c r="J21" s="48">
        <v>0</v>
      </c>
      <c r="K21" s="47">
        <v>884</v>
      </c>
      <c r="L21" s="47">
        <v>314</v>
      </c>
      <c r="M21" s="47">
        <v>176</v>
      </c>
    </row>
    <row r="22" spans="1:13" ht="14.45">
      <c r="A22" s="53" t="s">
        <v>95</v>
      </c>
      <c r="B22" s="46">
        <v>51040</v>
      </c>
      <c r="C22" s="47">
        <v>1176</v>
      </c>
      <c r="D22" s="47">
        <v>0</v>
      </c>
      <c r="E22" s="47">
        <v>100</v>
      </c>
      <c r="F22" s="46">
        <v>40</v>
      </c>
      <c r="G22" s="48">
        <v>1276</v>
      </c>
      <c r="H22" s="49">
        <v>48880</v>
      </c>
      <c r="I22" s="48">
        <v>1222</v>
      </c>
      <c r="J22" s="48">
        <v>0</v>
      </c>
      <c r="K22" s="47">
        <v>1195</v>
      </c>
      <c r="L22" s="47">
        <v>0</v>
      </c>
      <c r="M22" s="47">
        <v>27</v>
      </c>
    </row>
    <row r="23" spans="1:13" ht="14.45">
      <c r="A23" s="53" t="s">
        <v>251</v>
      </c>
      <c r="B23" s="46">
        <v>181320</v>
      </c>
      <c r="C23" s="47">
        <v>4433</v>
      </c>
      <c r="D23" s="47">
        <v>0</v>
      </c>
      <c r="E23" s="47">
        <v>100</v>
      </c>
      <c r="F23" s="46">
        <v>40</v>
      </c>
      <c r="G23" s="48">
        <v>4533</v>
      </c>
      <c r="H23" s="49">
        <v>180480</v>
      </c>
      <c r="I23" s="48">
        <v>4512</v>
      </c>
      <c r="J23" s="48">
        <v>0</v>
      </c>
      <c r="K23" s="47">
        <v>4424</v>
      </c>
      <c r="L23" s="47">
        <v>0</v>
      </c>
      <c r="M23" s="47">
        <v>88</v>
      </c>
    </row>
    <row r="24" spans="1:13" ht="14.45">
      <c r="A24" s="53" t="s">
        <v>309</v>
      </c>
      <c r="B24" s="46">
        <v>30880</v>
      </c>
      <c r="C24" s="47">
        <v>672</v>
      </c>
      <c r="D24" s="47">
        <v>0</v>
      </c>
      <c r="E24" s="47">
        <v>100</v>
      </c>
      <c r="F24" s="46">
        <v>40</v>
      </c>
      <c r="G24" s="48">
        <v>772</v>
      </c>
      <c r="H24" s="49">
        <v>29880</v>
      </c>
      <c r="I24" s="48">
        <v>839</v>
      </c>
      <c r="J24" s="48">
        <v>0</v>
      </c>
      <c r="K24" s="47">
        <v>597</v>
      </c>
      <c r="L24" s="47">
        <v>118</v>
      </c>
      <c r="M24" s="47">
        <v>124</v>
      </c>
    </row>
    <row r="25" spans="1:13" ht="14.45">
      <c r="A25" s="53" t="s">
        <v>99</v>
      </c>
      <c r="B25" s="46">
        <v>49280</v>
      </c>
      <c r="C25" s="47">
        <v>0</v>
      </c>
      <c r="D25" s="47">
        <v>1232</v>
      </c>
      <c r="E25" s="47">
        <v>0</v>
      </c>
      <c r="F25" s="46">
        <v>40</v>
      </c>
      <c r="G25" s="48">
        <v>1232</v>
      </c>
      <c r="H25" s="49">
        <v>57260</v>
      </c>
      <c r="I25" s="48">
        <v>1975</v>
      </c>
      <c r="J25" s="48">
        <v>135</v>
      </c>
      <c r="K25" s="47">
        <v>0</v>
      </c>
      <c r="L25" s="47">
        <v>1840</v>
      </c>
      <c r="M25" s="47">
        <v>0</v>
      </c>
    </row>
    <row r="26" spans="1:13" ht="14.45">
      <c r="A26" s="53" t="s">
        <v>110</v>
      </c>
      <c r="B26" s="46">
        <v>284000</v>
      </c>
      <c r="C26" s="47">
        <v>6200</v>
      </c>
      <c r="D26" s="47">
        <v>0</v>
      </c>
      <c r="E26" s="47">
        <v>900</v>
      </c>
      <c r="F26" s="46">
        <v>40</v>
      </c>
      <c r="G26" s="48">
        <v>7100</v>
      </c>
      <c r="H26" s="49">
        <v>285280</v>
      </c>
      <c r="I26" s="48">
        <v>7164</v>
      </c>
      <c r="J26" s="48">
        <v>64</v>
      </c>
      <c r="K26" s="47">
        <v>6188</v>
      </c>
      <c r="L26" s="47">
        <v>0</v>
      </c>
      <c r="M26" s="47">
        <v>912</v>
      </c>
    </row>
    <row r="27" spans="1:13" ht="14.45">
      <c r="A27" s="53" t="s">
        <v>310</v>
      </c>
      <c r="B27" s="46">
        <v>28160</v>
      </c>
      <c r="C27" s="47">
        <v>704</v>
      </c>
      <c r="D27" s="47">
        <v>0</v>
      </c>
      <c r="E27" s="47">
        <v>0</v>
      </c>
      <c r="F27" s="46">
        <v>40</v>
      </c>
      <c r="G27" s="48">
        <v>704</v>
      </c>
      <c r="H27" s="49">
        <v>21920</v>
      </c>
      <c r="I27" s="48">
        <v>548</v>
      </c>
      <c r="J27" s="48">
        <v>0</v>
      </c>
      <c r="K27" s="47">
        <v>511</v>
      </c>
      <c r="L27" s="47">
        <v>37</v>
      </c>
      <c r="M27" s="47">
        <v>0</v>
      </c>
    </row>
    <row r="28" spans="1:13" ht="14.45">
      <c r="A28" s="53" t="s">
        <v>270</v>
      </c>
      <c r="B28" s="46">
        <v>41360</v>
      </c>
      <c r="C28" s="47">
        <v>0</v>
      </c>
      <c r="D28" s="47">
        <v>980</v>
      </c>
      <c r="E28" s="47">
        <v>54</v>
      </c>
      <c r="F28" s="46">
        <v>40</v>
      </c>
      <c r="G28" s="48">
        <v>1034</v>
      </c>
      <c r="H28" s="49">
        <v>34381.67</v>
      </c>
      <c r="I28" s="48">
        <v>867</v>
      </c>
      <c r="J28" s="48">
        <v>0</v>
      </c>
      <c r="K28" s="47">
        <v>0</v>
      </c>
      <c r="L28" s="47">
        <v>814</v>
      </c>
      <c r="M28" s="47">
        <v>53</v>
      </c>
    </row>
    <row r="29" spans="1:13" ht="14.45">
      <c r="A29" s="53" t="s">
        <v>271</v>
      </c>
      <c r="B29" s="46">
        <v>88000</v>
      </c>
      <c r="C29" s="47">
        <v>0</v>
      </c>
      <c r="D29" s="47">
        <v>2100</v>
      </c>
      <c r="E29" s="47">
        <v>100</v>
      </c>
      <c r="F29" s="46">
        <v>40</v>
      </c>
      <c r="G29" s="48">
        <v>2200</v>
      </c>
      <c r="H29" s="49">
        <v>93840</v>
      </c>
      <c r="I29" s="48">
        <v>2836</v>
      </c>
      <c r="J29" s="48">
        <v>0</v>
      </c>
      <c r="K29" s="47">
        <v>65</v>
      </c>
      <c r="L29" s="47">
        <v>2685</v>
      </c>
      <c r="M29" s="47">
        <v>86</v>
      </c>
    </row>
    <row r="30" spans="1:13" ht="14.45">
      <c r="A30" s="53" t="s">
        <v>114</v>
      </c>
      <c r="B30" s="46">
        <v>132000</v>
      </c>
      <c r="C30" s="47">
        <v>3200</v>
      </c>
      <c r="D30" s="47">
        <v>0</v>
      </c>
      <c r="E30" s="47">
        <v>100</v>
      </c>
      <c r="F30" s="46">
        <v>40</v>
      </c>
      <c r="G30" s="48">
        <v>3300</v>
      </c>
      <c r="H30" s="49">
        <v>117680</v>
      </c>
      <c r="I30" s="48">
        <v>2942</v>
      </c>
      <c r="J30" s="48">
        <v>0</v>
      </c>
      <c r="K30" s="47">
        <v>2918</v>
      </c>
      <c r="L30" s="47">
        <v>0</v>
      </c>
      <c r="M30" s="47">
        <v>24</v>
      </c>
    </row>
    <row r="31" spans="1:13" ht="14.45">
      <c r="A31" s="53" t="s">
        <v>115</v>
      </c>
      <c r="B31" s="46">
        <v>72160</v>
      </c>
      <c r="C31" s="47">
        <v>1804</v>
      </c>
      <c r="D31" s="47">
        <v>0</v>
      </c>
      <c r="E31" s="47">
        <v>0</v>
      </c>
      <c r="F31" s="46">
        <v>40</v>
      </c>
      <c r="G31" s="48">
        <v>1804</v>
      </c>
      <c r="H31" s="49">
        <v>72160</v>
      </c>
      <c r="I31" s="48">
        <v>1853</v>
      </c>
      <c r="J31" s="48">
        <v>0</v>
      </c>
      <c r="K31" s="47">
        <v>1853</v>
      </c>
      <c r="L31" s="47">
        <v>0</v>
      </c>
      <c r="M31" s="47">
        <v>0</v>
      </c>
    </row>
    <row r="32" spans="1:13" ht="14.45">
      <c r="A32" s="53" t="s">
        <v>116</v>
      </c>
      <c r="B32" s="46">
        <v>146080</v>
      </c>
      <c r="C32" s="47">
        <v>3552</v>
      </c>
      <c r="D32" s="47">
        <v>0</v>
      </c>
      <c r="E32" s="47">
        <v>100</v>
      </c>
      <c r="F32" s="46">
        <v>40</v>
      </c>
      <c r="G32" s="48">
        <v>3652</v>
      </c>
      <c r="H32" s="49">
        <v>105220</v>
      </c>
      <c r="I32" s="48">
        <v>2686</v>
      </c>
      <c r="J32" s="48">
        <v>39</v>
      </c>
      <c r="K32" s="47">
        <v>2538</v>
      </c>
      <c r="L32" s="47">
        <v>0</v>
      </c>
      <c r="M32" s="47">
        <v>109</v>
      </c>
    </row>
    <row r="33" spans="1:13" ht="14.45">
      <c r="A33" s="53" t="s">
        <v>252</v>
      </c>
      <c r="B33" s="46">
        <v>215280</v>
      </c>
      <c r="C33" s="47">
        <v>5092</v>
      </c>
      <c r="D33" s="47">
        <v>0</v>
      </c>
      <c r="E33" s="47">
        <v>290</v>
      </c>
      <c r="F33" s="46">
        <v>40</v>
      </c>
      <c r="G33" s="48">
        <v>5382</v>
      </c>
      <c r="H33" s="49">
        <v>215280</v>
      </c>
      <c r="I33" s="48">
        <v>5382</v>
      </c>
      <c r="J33" s="48">
        <v>0</v>
      </c>
      <c r="K33" s="47">
        <v>5092</v>
      </c>
      <c r="L33" s="47">
        <v>0</v>
      </c>
      <c r="M33" s="47">
        <v>290</v>
      </c>
    </row>
    <row r="34" spans="1:13" ht="14.45">
      <c r="A34" s="53" t="s">
        <v>118</v>
      </c>
      <c r="B34" s="46">
        <v>49280</v>
      </c>
      <c r="C34" s="47">
        <v>1232</v>
      </c>
      <c r="D34" s="47">
        <v>0</v>
      </c>
      <c r="E34" s="47">
        <v>0</v>
      </c>
      <c r="F34" s="46">
        <v>40</v>
      </c>
      <c r="G34" s="48">
        <v>1232</v>
      </c>
      <c r="H34" s="49">
        <v>46800</v>
      </c>
      <c r="I34" s="48">
        <v>1170</v>
      </c>
      <c r="J34" s="48">
        <v>0</v>
      </c>
      <c r="K34" s="47">
        <v>1170</v>
      </c>
      <c r="L34" s="47">
        <v>0</v>
      </c>
      <c r="M34" s="47">
        <v>0</v>
      </c>
    </row>
    <row r="35" spans="1:13" ht="14.45">
      <c r="A35" s="53" t="s">
        <v>119</v>
      </c>
      <c r="B35" s="46">
        <v>156200</v>
      </c>
      <c r="C35" s="47">
        <v>0</v>
      </c>
      <c r="D35" s="47">
        <v>3405</v>
      </c>
      <c r="E35" s="47">
        <v>500</v>
      </c>
      <c r="F35" s="46">
        <v>40</v>
      </c>
      <c r="G35" s="48">
        <v>3905</v>
      </c>
      <c r="H35" s="49">
        <v>156200</v>
      </c>
      <c r="I35" s="48">
        <v>4951</v>
      </c>
      <c r="J35" s="48">
        <v>0</v>
      </c>
      <c r="K35" s="47">
        <v>11</v>
      </c>
      <c r="L35" s="47">
        <v>4428</v>
      </c>
      <c r="M35" s="47">
        <v>512</v>
      </c>
    </row>
    <row r="36" spans="1:13" ht="14.45">
      <c r="A36" s="53" t="s">
        <v>120</v>
      </c>
      <c r="B36" s="46">
        <v>32360</v>
      </c>
      <c r="C36" s="47">
        <v>809</v>
      </c>
      <c r="D36" s="47">
        <v>0</v>
      </c>
      <c r="E36" s="47">
        <v>0</v>
      </c>
      <c r="F36" s="46">
        <v>40</v>
      </c>
      <c r="G36" s="48">
        <v>809</v>
      </c>
      <c r="H36" s="49">
        <v>34080</v>
      </c>
      <c r="I36" s="48">
        <v>879</v>
      </c>
      <c r="J36" s="48">
        <v>54</v>
      </c>
      <c r="K36" s="47">
        <v>825</v>
      </c>
      <c r="L36" s="47">
        <v>0</v>
      </c>
      <c r="M36" s="47">
        <v>0</v>
      </c>
    </row>
    <row r="37" spans="1:13" ht="14.45">
      <c r="A37" s="53" t="s">
        <v>121</v>
      </c>
      <c r="B37" s="46">
        <v>310800</v>
      </c>
      <c r="C37" s="47">
        <v>0</v>
      </c>
      <c r="D37" s="47">
        <v>6770</v>
      </c>
      <c r="E37" s="47">
        <v>1000</v>
      </c>
      <c r="F37" s="46">
        <v>40</v>
      </c>
      <c r="G37" s="48">
        <v>7770</v>
      </c>
      <c r="H37" s="49">
        <v>434520</v>
      </c>
      <c r="I37" s="48">
        <v>10863</v>
      </c>
      <c r="J37" s="48">
        <v>0</v>
      </c>
      <c r="K37" s="47">
        <v>2962</v>
      </c>
      <c r="L37" s="47">
        <v>7856</v>
      </c>
      <c r="M37" s="47">
        <v>45</v>
      </c>
    </row>
    <row r="38" spans="1:13" ht="14.45">
      <c r="A38" s="53" t="s">
        <v>311</v>
      </c>
      <c r="B38" s="46">
        <v>26000</v>
      </c>
      <c r="C38" s="47">
        <v>600</v>
      </c>
      <c r="D38" s="47">
        <v>0</v>
      </c>
      <c r="E38" s="47">
        <v>50</v>
      </c>
      <c r="F38" s="46">
        <v>40</v>
      </c>
      <c r="G38" s="48">
        <v>650</v>
      </c>
      <c r="H38" s="49">
        <v>10040</v>
      </c>
      <c r="I38" s="48">
        <v>314</v>
      </c>
      <c r="J38" s="48">
        <v>0</v>
      </c>
      <c r="K38" s="47">
        <v>313</v>
      </c>
      <c r="L38" s="47">
        <v>0</v>
      </c>
      <c r="M38" s="47">
        <v>1</v>
      </c>
    </row>
    <row r="39" spans="1:13" ht="14.45">
      <c r="A39" s="53" t="s">
        <v>123</v>
      </c>
      <c r="B39" s="46">
        <v>43360</v>
      </c>
      <c r="C39" s="47">
        <v>1084</v>
      </c>
      <c r="D39" s="47">
        <v>0</v>
      </c>
      <c r="E39" s="47">
        <v>0</v>
      </c>
      <c r="F39" s="46">
        <v>40</v>
      </c>
      <c r="G39" s="48">
        <v>1084</v>
      </c>
      <c r="H39" s="49">
        <v>43360</v>
      </c>
      <c r="I39" s="48">
        <v>1184</v>
      </c>
      <c r="J39" s="48">
        <v>0</v>
      </c>
      <c r="K39" s="47">
        <v>1184</v>
      </c>
      <c r="L39" s="47">
        <v>0</v>
      </c>
      <c r="M39" s="47">
        <v>0</v>
      </c>
    </row>
    <row r="40" spans="1:13" ht="14.45">
      <c r="A40" s="53" t="s">
        <v>124</v>
      </c>
      <c r="B40" s="46">
        <v>105600</v>
      </c>
      <c r="C40" s="47">
        <v>5280</v>
      </c>
      <c r="D40" s="47">
        <v>0</v>
      </c>
      <c r="E40" s="47">
        <v>0</v>
      </c>
      <c r="F40" s="46">
        <v>20</v>
      </c>
      <c r="G40" s="48">
        <v>5280</v>
      </c>
      <c r="H40" s="49">
        <v>84760</v>
      </c>
      <c r="I40" s="48">
        <v>4985</v>
      </c>
      <c r="J40" s="48">
        <v>0</v>
      </c>
      <c r="K40" s="47">
        <v>4879</v>
      </c>
      <c r="L40" s="47">
        <v>12</v>
      </c>
      <c r="M40" s="47">
        <v>94</v>
      </c>
    </row>
    <row r="41" spans="1:13" ht="14.45">
      <c r="A41" s="53" t="s">
        <v>312</v>
      </c>
      <c r="B41" s="46">
        <v>12320</v>
      </c>
      <c r="C41" s="47">
        <v>308</v>
      </c>
      <c r="D41" s="47">
        <v>0</v>
      </c>
      <c r="E41" s="47">
        <v>0</v>
      </c>
      <c r="F41" s="46">
        <v>40</v>
      </c>
      <c r="G41" s="48">
        <v>308</v>
      </c>
      <c r="H41" s="49">
        <v>12320</v>
      </c>
      <c r="I41" s="48">
        <v>320</v>
      </c>
      <c r="J41" s="48">
        <v>0</v>
      </c>
      <c r="K41" s="47">
        <v>320</v>
      </c>
      <c r="L41" s="47">
        <v>0</v>
      </c>
      <c r="M41" s="47">
        <v>0</v>
      </c>
    </row>
    <row r="42" spans="1:13" ht="14.45">
      <c r="A42" s="53" t="s">
        <v>272</v>
      </c>
      <c r="B42" s="46">
        <v>167600</v>
      </c>
      <c r="C42" s="47">
        <v>4156</v>
      </c>
      <c r="D42" s="47">
        <v>0</v>
      </c>
      <c r="E42" s="47">
        <v>34</v>
      </c>
      <c r="F42" s="46">
        <v>40</v>
      </c>
      <c r="G42" s="48">
        <v>4190</v>
      </c>
      <c r="H42" s="49">
        <v>125520</v>
      </c>
      <c r="I42" s="48">
        <v>3253</v>
      </c>
      <c r="J42" s="48">
        <v>0</v>
      </c>
      <c r="K42" s="47">
        <v>3198</v>
      </c>
      <c r="L42" s="47">
        <v>0</v>
      </c>
      <c r="M42" s="47">
        <v>55</v>
      </c>
    </row>
    <row r="43" spans="1:13" ht="14.45">
      <c r="A43" s="53" t="s">
        <v>313</v>
      </c>
      <c r="B43" s="46">
        <v>43440</v>
      </c>
      <c r="C43" s="47">
        <v>1086</v>
      </c>
      <c r="D43" s="47">
        <v>0</v>
      </c>
      <c r="E43" s="47">
        <v>0</v>
      </c>
      <c r="F43" s="46">
        <v>40</v>
      </c>
      <c r="G43" s="48">
        <v>1086</v>
      </c>
      <c r="H43" s="49">
        <v>57120</v>
      </c>
      <c r="I43" s="48">
        <v>1495</v>
      </c>
      <c r="J43" s="48">
        <v>0</v>
      </c>
      <c r="K43" s="47">
        <v>1411</v>
      </c>
      <c r="L43" s="47">
        <v>0</v>
      </c>
      <c r="M43" s="47">
        <v>84</v>
      </c>
    </row>
    <row r="44" spans="1:13" ht="14.45">
      <c r="A44" s="53" t="s">
        <v>129</v>
      </c>
      <c r="B44" s="46">
        <v>184000</v>
      </c>
      <c r="C44" s="47">
        <v>4600</v>
      </c>
      <c r="D44" s="47">
        <v>0</v>
      </c>
      <c r="E44" s="47">
        <v>0</v>
      </c>
      <c r="F44" s="46">
        <v>40</v>
      </c>
      <c r="G44" s="48">
        <v>4600</v>
      </c>
      <c r="H44" s="49">
        <v>184000</v>
      </c>
      <c r="I44" s="48">
        <v>4608</v>
      </c>
      <c r="J44" s="48">
        <v>0</v>
      </c>
      <c r="K44" s="47">
        <v>4600</v>
      </c>
      <c r="L44" s="47">
        <v>8</v>
      </c>
      <c r="M44" s="47">
        <v>0</v>
      </c>
    </row>
    <row r="45" spans="1:13" ht="14.45">
      <c r="A45" s="53" t="s">
        <v>130</v>
      </c>
      <c r="B45" s="46">
        <v>260480</v>
      </c>
      <c r="C45" s="47">
        <v>6012</v>
      </c>
      <c r="D45" s="47">
        <v>0</v>
      </c>
      <c r="E45" s="47">
        <v>500</v>
      </c>
      <c r="F45" s="46">
        <v>40</v>
      </c>
      <c r="G45" s="48">
        <v>6512</v>
      </c>
      <c r="H45" s="49">
        <v>275100</v>
      </c>
      <c r="I45" s="48">
        <v>7202</v>
      </c>
      <c r="J45" s="48">
        <v>565</v>
      </c>
      <c r="K45" s="47">
        <v>0</v>
      </c>
      <c r="L45" s="47">
        <v>6335</v>
      </c>
      <c r="M45" s="47">
        <v>302</v>
      </c>
    </row>
    <row r="46" spans="1:13" ht="14.45">
      <c r="A46" s="53" t="s">
        <v>314</v>
      </c>
      <c r="B46" s="46">
        <v>78440</v>
      </c>
      <c r="C46" s="47">
        <v>1961</v>
      </c>
      <c r="D46" s="47">
        <v>0</v>
      </c>
      <c r="E46" s="47">
        <v>0</v>
      </c>
      <c r="F46" s="46">
        <v>40</v>
      </c>
      <c r="G46" s="48">
        <v>1961</v>
      </c>
      <c r="H46" s="49">
        <v>78440</v>
      </c>
      <c r="I46" s="48">
        <v>1961</v>
      </c>
      <c r="J46" s="48">
        <v>0</v>
      </c>
      <c r="K46" s="47">
        <v>1918</v>
      </c>
      <c r="L46" s="47">
        <v>43</v>
      </c>
      <c r="M46" s="47">
        <v>0</v>
      </c>
    </row>
    <row r="47" spans="1:13" ht="14.45">
      <c r="A47" s="53" t="s">
        <v>132</v>
      </c>
      <c r="B47" s="46">
        <v>95340</v>
      </c>
      <c r="C47" s="47">
        <v>1893</v>
      </c>
      <c r="D47" s="47">
        <v>1243</v>
      </c>
      <c r="E47" s="47">
        <v>42</v>
      </c>
      <c r="F47" s="46">
        <v>30</v>
      </c>
      <c r="G47" s="48">
        <v>3178</v>
      </c>
      <c r="H47" s="49">
        <v>119040</v>
      </c>
      <c r="I47" s="48">
        <v>4261</v>
      </c>
      <c r="J47" s="48">
        <v>118</v>
      </c>
      <c r="K47" s="47">
        <v>2508</v>
      </c>
      <c r="L47" s="47">
        <v>1563</v>
      </c>
      <c r="M47" s="47">
        <v>72</v>
      </c>
    </row>
    <row r="48" spans="1:13" ht="14.45">
      <c r="A48" s="53" t="s">
        <v>133</v>
      </c>
      <c r="B48" s="46">
        <v>260000</v>
      </c>
      <c r="C48" s="47">
        <v>6500</v>
      </c>
      <c r="D48" s="47">
        <v>0</v>
      </c>
      <c r="E48" s="47">
        <v>0</v>
      </c>
      <c r="F48" s="46">
        <v>40</v>
      </c>
      <c r="G48" s="48">
        <v>6500</v>
      </c>
      <c r="H48" s="49">
        <v>247759.99999999997</v>
      </c>
      <c r="I48" s="48">
        <v>6583</v>
      </c>
      <c r="J48" s="48">
        <v>0</v>
      </c>
      <c r="K48" s="47">
        <v>6583</v>
      </c>
      <c r="L48" s="47">
        <v>0</v>
      </c>
      <c r="M48" s="47">
        <v>0</v>
      </c>
    </row>
    <row r="49" spans="1:13" ht="14.45">
      <c r="A49" s="53" t="s">
        <v>135</v>
      </c>
      <c r="B49" s="46">
        <v>67000</v>
      </c>
      <c r="C49" s="47">
        <v>1675</v>
      </c>
      <c r="D49" s="47">
        <v>0</v>
      </c>
      <c r="E49" s="47">
        <v>0</v>
      </c>
      <c r="F49" s="46">
        <v>40</v>
      </c>
      <c r="G49" s="48">
        <v>1675</v>
      </c>
      <c r="H49" s="49">
        <v>67000</v>
      </c>
      <c r="I49" s="48">
        <v>1825</v>
      </c>
      <c r="J49" s="48">
        <v>0</v>
      </c>
      <c r="K49" s="47">
        <v>1825</v>
      </c>
      <c r="L49" s="47">
        <v>0</v>
      </c>
      <c r="M49" s="47">
        <v>0</v>
      </c>
    </row>
    <row r="50" spans="1:13" ht="14.45">
      <c r="A50" s="53" t="s">
        <v>136</v>
      </c>
      <c r="B50" s="46">
        <v>136400</v>
      </c>
      <c r="C50" s="47">
        <v>3410</v>
      </c>
      <c r="D50" s="47">
        <v>0</v>
      </c>
      <c r="E50" s="47">
        <v>0</v>
      </c>
      <c r="F50" s="46">
        <v>40</v>
      </c>
      <c r="G50" s="48">
        <v>3410</v>
      </c>
      <c r="H50" s="49">
        <v>189200</v>
      </c>
      <c r="I50" s="48">
        <v>4730</v>
      </c>
      <c r="J50" s="48">
        <v>156</v>
      </c>
      <c r="K50" s="47">
        <v>3920</v>
      </c>
      <c r="L50" s="47">
        <v>608</v>
      </c>
      <c r="M50" s="47">
        <v>46</v>
      </c>
    </row>
    <row r="51" spans="1:13" ht="14.45">
      <c r="A51" s="53" t="s">
        <v>137</v>
      </c>
      <c r="B51" s="46">
        <v>65120</v>
      </c>
      <c r="C51" s="47">
        <v>1628</v>
      </c>
      <c r="D51" s="47">
        <v>0</v>
      </c>
      <c r="E51" s="47">
        <v>0</v>
      </c>
      <c r="F51" s="46">
        <v>40</v>
      </c>
      <c r="G51" s="48">
        <v>1628</v>
      </c>
      <c r="H51" s="49">
        <v>54920</v>
      </c>
      <c r="I51" s="48">
        <v>1373</v>
      </c>
      <c r="J51" s="48">
        <v>0</v>
      </c>
      <c r="K51" s="47">
        <v>1373</v>
      </c>
      <c r="L51" s="47">
        <v>0</v>
      </c>
      <c r="M51" s="47">
        <v>0</v>
      </c>
    </row>
    <row r="52" spans="1:13" ht="14.45">
      <c r="A52" s="53" t="s">
        <v>273</v>
      </c>
      <c r="B52" s="46">
        <v>430400</v>
      </c>
      <c r="C52" s="47">
        <v>9760</v>
      </c>
      <c r="D52" s="47">
        <v>0</v>
      </c>
      <c r="E52" s="47">
        <v>1000</v>
      </c>
      <c r="F52" s="46">
        <v>40</v>
      </c>
      <c r="G52" s="48">
        <v>10760</v>
      </c>
      <c r="H52" s="49">
        <v>350440</v>
      </c>
      <c r="I52" s="48">
        <v>8761</v>
      </c>
      <c r="J52" s="48">
        <v>0</v>
      </c>
      <c r="K52" s="47">
        <v>7647</v>
      </c>
      <c r="L52" s="47">
        <v>0</v>
      </c>
      <c r="M52" s="47">
        <v>1114</v>
      </c>
    </row>
    <row r="53" spans="1:13" ht="14.45">
      <c r="A53" s="53" t="s">
        <v>138</v>
      </c>
      <c r="B53" s="46">
        <v>44000</v>
      </c>
      <c r="C53" s="47">
        <v>1100</v>
      </c>
      <c r="D53" s="47">
        <v>0</v>
      </c>
      <c r="E53" s="47">
        <v>0</v>
      </c>
      <c r="F53" s="46">
        <v>40</v>
      </c>
      <c r="G53" s="48">
        <v>1100</v>
      </c>
      <c r="H53" s="49">
        <v>44000</v>
      </c>
      <c r="I53" s="48">
        <v>1101</v>
      </c>
      <c r="J53" s="48">
        <v>0</v>
      </c>
      <c r="K53" s="47">
        <v>1101</v>
      </c>
      <c r="L53" s="47">
        <v>0</v>
      </c>
      <c r="M53" s="47">
        <v>0</v>
      </c>
    </row>
    <row r="54" spans="1:13" ht="14.45">
      <c r="A54" s="53" t="s">
        <v>139</v>
      </c>
      <c r="B54" s="46">
        <v>56480</v>
      </c>
      <c r="C54" s="47">
        <v>873</v>
      </c>
      <c r="D54" s="47">
        <v>539</v>
      </c>
      <c r="E54" s="47">
        <v>0</v>
      </c>
      <c r="F54" s="46">
        <v>40</v>
      </c>
      <c r="G54" s="48">
        <v>1412</v>
      </c>
      <c r="H54" s="49">
        <v>56480</v>
      </c>
      <c r="I54" s="48">
        <v>1412</v>
      </c>
      <c r="J54" s="48">
        <v>0</v>
      </c>
      <c r="K54" s="47">
        <v>873</v>
      </c>
      <c r="L54" s="47">
        <v>539</v>
      </c>
      <c r="M54" s="47">
        <v>0</v>
      </c>
    </row>
    <row r="55" spans="1:13" ht="14.45">
      <c r="A55" s="53" t="s">
        <v>140</v>
      </c>
      <c r="B55" s="46">
        <v>88000</v>
      </c>
      <c r="C55" s="47">
        <v>2050</v>
      </c>
      <c r="D55" s="47">
        <v>0</v>
      </c>
      <c r="E55" s="47">
        <v>150</v>
      </c>
      <c r="F55" s="46">
        <v>40</v>
      </c>
      <c r="G55" s="48">
        <v>2200</v>
      </c>
      <c r="H55" s="49">
        <v>65840</v>
      </c>
      <c r="I55" s="48">
        <v>1675</v>
      </c>
      <c r="J55" s="48">
        <v>0</v>
      </c>
      <c r="K55" s="47">
        <v>1639</v>
      </c>
      <c r="L55" s="47">
        <v>0</v>
      </c>
      <c r="M55" s="47">
        <v>36</v>
      </c>
    </row>
    <row r="56" spans="1:13" ht="14.45">
      <c r="A56" s="53" t="s">
        <v>145</v>
      </c>
      <c r="B56" s="46">
        <v>52360</v>
      </c>
      <c r="C56" s="47">
        <v>1271</v>
      </c>
      <c r="D56" s="47">
        <v>0</v>
      </c>
      <c r="E56" s="47">
        <v>267</v>
      </c>
      <c r="F56" s="46" t="s">
        <v>315</v>
      </c>
      <c r="G56" s="48">
        <v>1538</v>
      </c>
      <c r="H56" s="49">
        <v>52360.02</v>
      </c>
      <c r="I56" s="48">
        <v>1551</v>
      </c>
      <c r="J56" s="48">
        <v>0</v>
      </c>
      <c r="K56" s="47">
        <v>1277</v>
      </c>
      <c r="L56" s="47">
        <v>0</v>
      </c>
      <c r="M56" s="47">
        <v>274</v>
      </c>
    </row>
    <row r="57" spans="1:13" ht="14.45">
      <c r="A57" s="53" t="s">
        <v>146</v>
      </c>
      <c r="B57" s="46">
        <v>52800</v>
      </c>
      <c r="C57" s="47">
        <v>0</v>
      </c>
      <c r="D57" s="47">
        <v>1320</v>
      </c>
      <c r="E57" s="47">
        <v>0</v>
      </c>
      <c r="F57" s="46">
        <v>40</v>
      </c>
      <c r="G57" s="48">
        <v>1320</v>
      </c>
      <c r="H57" s="49">
        <v>40080</v>
      </c>
      <c r="I57" s="48">
        <v>1107</v>
      </c>
      <c r="J57" s="48">
        <v>0</v>
      </c>
      <c r="K57" s="47">
        <v>0</v>
      </c>
      <c r="L57" s="47">
        <v>1107</v>
      </c>
      <c r="M57" s="47">
        <v>0</v>
      </c>
    </row>
    <row r="58" spans="1:13" ht="14.45">
      <c r="A58" s="53" t="s">
        <v>253</v>
      </c>
      <c r="B58" s="46">
        <v>159560</v>
      </c>
      <c r="C58" s="47">
        <v>3989</v>
      </c>
      <c r="D58" s="47">
        <v>0</v>
      </c>
      <c r="E58" s="47">
        <v>0</v>
      </c>
      <c r="F58" s="46">
        <v>40</v>
      </c>
      <c r="G58" s="48">
        <v>3989</v>
      </c>
      <c r="H58" s="49">
        <v>164920</v>
      </c>
      <c r="I58" s="48">
        <v>4295</v>
      </c>
      <c r="J58" s="48">
        <v>0</v>
      </c>
      <c r="K58" s="47">
        <v>4077</v>
      </c>
      <c r="L58" s="47">
        <v>218</v>
      </c>
      <c r="M58" s="47">
        <v>0</v>
      </c>
    </row>
    <row r="59" spans="1:13" ht="14.45">
      <c r="A59" s="53" t="s">
        <v>274</v>
      </c>
      <c r="B59" s="46">
        <v>110000</v>
      </c>
      <c r="C59" s="47">
        <v>2750</v>
      </c>
      <c r="D59" s="47">
        <v>0</v>
      </c>
      <c r="E59" s="47">
        <v>0</v>
      </c>
      <c r="F59" s="46">
        <v>40</v>
      </c>
      <c r="G59" s="48">
        <v>2750</v>
      </c>
      <c r="H59" s="52">
        <v>102200</v>
      </c>
      <c r="I59" s="51">
        <v>2555</v>
      </c>
      <c r="J59" s="51">
        <v>0</v>
      </c>
      <c r="K59" s="47">
        <v>2555</v>
      </c>
      <c r="L59" s="47">
        <v>0</v>
      </c>
      <c r="M59" s="47">
        <v>0</v>
      </c>
    </row>
    <row r="60" spans="1:13" ht="14.45">
      <c r="A60" s="53" t="s">
        <v>148</v>
      </c>
      <c r="B60" s="46">
        <v>80200</v>
      </c>
      <c r="C60" s="47">
        <v>1150</v>
      </c>
      <c r="D60" s="47">
        <v>825</v>
      </c>
      <c r="E60" s="47">
        <v>30</v>
      </c>
      <c r="F60" s="46">
        <v>40</v>
      </c>
      <c r="G60" s="48">
        <v>2005</v>
      </c>
      <c r="H60" s="49">
        <v>93940</v>
      </c>
      <c r="I60" s="48">
        <v>2699</v>
      </c>
      <c r="J60" s="48">
        <v>701</v>
      </c>
      <c r="K60" s="47">
        <v>1120</v>
      </c>
      <c r="L60" s="47">
        <v>851</v>
      </c>
      <c r="M60" s="47">
        <v>27</v>
      </c>
    </row>
    <row r="61" spans="1:13" ht="14.45">
      <c r="A61" s="53" t="s">
        <v>149</v>
      </c>
      <c r="B61" s="46">
        <v>22080</v>
      </c>
      <c r="C61" s="47">
        <v>552</v>
      </c>
      <c r="D61" s="47">
        <v>0</v>
      </c>
      <c r="E61" s="47">
        <v>0</v>
      </c>
      <c r="F61" s="46">
        <v>40</v>
      </c>
      <c r="G61" s="48">
        <v>552</v>
      </c>
      <c r="H61" s="49">
        <v>22080</v>
      </c>
      <c r="I61" s="48">
        <v>552</v>
      </c>
      <c r="J61" s="48">
        <v>0</v>
      </c>
      <c r="K61" s="47">
        <v>552</v>
      </c>
      <c r="L61" s="47">
        <v>0</v>
      </c>
      <c r="M61" s="47">
        <v>0</v>
      </c>
    </row>
    <row r="62" spans="1:13" ht="14.45">
      <c r="A62" s="53" t="s">
        <v>275</v>
      </c>
      <c r="B62" s="46">
        <v>121040</v>
      </c>
      <c r="C62" s="47">
        <v>0</v>
      </c>
      <c r="D62" s="47">
        <v>2776</v>
      </c>
      <c r="E62" s="47">
        <v>250</v>
      </c>
      <c r="F62" s="46">
        <v>40</v>
      </c>
      <c r="G62" s="48">
        <v>3026</v>
      </c>
      <c r="H62" s="49">
        <v>129200</v>
      </c>
      <c r="I62" s="48">
        <v>3635</v>
      </c>
      <c r="J62" s="48">
        <v>54</v>
      </c>
      <c r="K62" s="47">
        <v>11</v>
      </c>
      <c r="L62" s="47">
        <v>3314</v>
      </c>
      <c r="M62" s="47">
        <v>256</v>
      </c>
    </row>
    <row r="63" spans="1:13" ht="14.45">
      <c r="A63" s="53" t="s">
        <v>151</v>
      </c>
      <c r="B63" s="46">
        <v>93033.61</v>
      </c>
      <c r="C63" s="47">
        <v>2554</v>
      </c>
      <c r="D63" s="47">
        <v>0</v>
      </c>
      <c r="E63" s="47">
        <v>20</v>
      </c>
      <c r="F63" s="46">
        <v>36.143590000000003</v>
      </c>
      <c r="G63" s="48">
        <v>2574</v>
      </c>
      <c r="H63" s="49">
        <v>93513.61</v>
      </c>
      <c r="I63" s="48">
        <v>2691</v>
      </c>
      <c r="J63" s="48">
        <v>0</v>
      </c>
      <c r="K63" s="47">
        <v>2641</v>
      </c>
      <c r="L63" s="47">
        <v>30</v>
      </c>
      <c r="M63" s="47">
        <v>20</v>
      </c>
    </row>
    <row r="64" spans="1:13" ht="14.45">
      <c r="A64" s="53" t="s">
        <v>276</v>
      </c>
      <c r="B64" s="46">
        <v>8800</v>
      </c>
      <c r="C64" s="47">
        <v>220</v>
      </c>
      <c r="D64" s="47">
        <v>0</v>
      </c>
      <c r="E64" s="47">
        <v>0</v>
      </c>
      <c r="F64" s="46">
        <v>40</v>
      </c>
      <c r="G64" s="48">
        <v>220</v>
      </c>
      <c r="H64" s="49">
        <v>7520</v>
      </c>
      <c r="I64" s="48">
        <v>191</v>
      </c>
      <c r="J64" s="48">
        <v>0</v>
      </c>
      <c r="K64" s="47">
        <v>191</v>
      </c>
      <c r="L64" s="47">
        <v>0</v>
      </c>
      <c r="M64" s="47">
        <v>0</v>
      </c>
    </row>
    <row r="65" spans="1:13" ht="14.45">
      <c r="A65" s="53" t="s">
        <v>153</v>
      </c>
      <c r="B65" s="46">
        <v>61280</v>
      </c>
      <c r="C65" s="47">
        <v>1532</v>
      </c>
      <c r="D65" s="47">
        <v>0</v>
      </c>
      <c r="E65" s="47">
        <v>0</v>
      </c>
      <c r="F65" s="46">
        <v>40</v>
      </c>
      <c r="G65" s="48">
        <v>1532</v>
      </c>
      <c r="H65" s="49">
        <v>52120</v>
      </c>
      <c r="I65" s="48">
        <v>1303</v>
      </c>
      <c r="J65" s="48">
        <v>0</v>
      </c>
      <c r="K65" s="47">
        <v>1284</v>
      </c>
      <c r="L65" s="47">
        <v>19</v>
      </c>
      <c r="M65" s="47">
        <v>0</v>
      </c>
    </row>
    <row r="66" spans="1:13" ht="14.45">
      <c r="A66" s="53" t="s">
        <v>154</v>
      </c>
      <c r="B66" s="46" t="s">
        <v>316</v>
      </c>
      <c r="C66" s="47" t="s">
        <v>316</v>
      </c>
      <c r="D66" s="47" t="s">
        <v>316</v>
      </c>
      <c r="E66" s="47" t="s">
        <v>316</v>
      </c>
      <c r="F66" s="46" t="s">
        <v>316</v>
      </c>
      <c r="G66" s="48">
        <v>0</v>
      </c>
      <c r="H66" s="49">
        <v>13320</v>
      </c>
      <c r="I66" s="48">
        <v>333</v>
      </c>
      <c r="J66" s="48">
        <v>0</v>
      </c>
      <c r="K66" s="47">
        <v>333</v>
      </c>
      <c r="L66" s="47">
        <v>0</v>
      </c>
      <c r="M66" s="47">
        <v>0</v>
      </c>
    </row>
    <row r="67" spans="1:13" ht="14.45">
      <c r="A67" s="53" t="s">
        <v>317</v>
      </c>
      <c r="B67" s="46">
        <v>14080</v>
      </c>
      <c r="C67" s="47">
        <v>352</v>
      </c>
      <c r="D67" s="47">
        <v>0</v>
      </c>
      <c r="E67" s="47">
        <v>0</v>
      </c>
      <c r="F67" s="46">
        <v>40</v>
      </c>
      <c r="G67" s="48">
        <v>352</v>
      </c>
      <c r="H67" s="49">
        <v>13840</v>
      </c>
      <c r="I67" s="48">
        <v>358</v>
      </c>
      <c r="J67" s="48">
        <v>0</v>
      </c>
      <c r="K67" s="47">
        <v>358</v>
      </c>
      <c r="L67" s="47">
        <v>0</v>
      </c>
      <c r="M67" s="47">
        <v>0</v>
      </c>
    </row>
    <row r="68" spans="1:13" ht="14.45">
      <c r="A68" s="53" t="s">
        <v>155</v>
      </c>
      <c r="B68" s="46">
        <v>70280</v>
      </c>
      <c r="C68" s="47">
        <v>989</v>
      </c>
      <c r="D68" s="47">
        <v>762</v>
      </c>
      <c r="E68" s="47">
        <v>6</v>
      </c>
      <c r="F68" s="46">
        <v>40</v>
      </c>
      <c r="G68" s="48">
        <v>1757</v>
      </c>
      <c r="H68" s="49">
        <v>69800</v>
      </c>
      <c r="I68" s="48">
        <v>1745</v>
      </c>
      <c r="J68" s="48">
        <v>0</v>
      </c>
      <c r="K68" s="47">
        <v>996</v>
      </c>
      <c r="L68" s="47">
        <v>743</v>
      </c>
      <c r="M68" s="47">
        <v>6</v>
      </c>
    </row>
    <row r="69" spans="1:13" ht="14.45">
      <c r="A69" s="53" t="s">
        <v>156</v>
      </c>
      <c r="B69" s="46">
        <v>52000</v>
      </c>
      <c r="C69" s="47">
        <v>0</v>
      </c>
      <c r="D69" s="47">
        <v>1100</v>
      </c>
      <c r="E69" s="47">
        <v>200</v>
      </c>
      <c r="F69" s="46">
        <v>40</v>
      </c>
      <c r="G69" s="48">
        <v>1300</v>
      </c>
      <c r="H69" s="49">
        <v>52760</v>
      </c>
      <c r="I69" s="48">
        <v>1319</v>
      </c>
      <c r="J69" s="48">
        <v>0</v>
      </c>
      <c r="K69" s="47">
        <v>1081</v>
      </c>
      <c r="L69" s="47">
        <v>36</v>
      </c>
      <c r="M69" s="47">
        <v>202</v>
      </c>
    </row>
    <row r="70" spans="1:13" ht="14.45">
      <c r="A70" s="53" t="s">
        <v>157</v>
      </c>
      <c r="B70" s="46">
        <v>44000</v>
      </c>
      <c r="C70" s="47">
        <v>1100</v>
      </c>
      <c r="D70" s="47">
        <v>0</v>
      </c>
      <c r="E70" s="47">
        <v>0</v>
      </c>
      <c r="F70" s="46">
        <v>40</v>
      </c>
      <c r="G70" s="48">
        <v>1100</v>
      </c>
      <c r="H70" s="49">
        <v>44000</v>
      </c>
      <c r="I70" s="48">
        <v>1129</v>
      </c>
      <c r="J70" s="48">
        <v>0</v>
      </c>
      <c r="K70" s="47">
        <v>1129</v>
      </c>
      <c r="L70" s="47">
        <v>0</v>
      </c>
      <c r="M70" s="47">
        <v>0</v>
      </c>
    </row>
    <row r="71" spans="1:13" ht="14.45">
      <c r="A71" s="53" t="s">
        <v>158</v>
      </c>
      <c r="B71" s="46">
        <v>70395.83</v>
      </c>
      <c r="C71" s="47">
        <v>2257</v>
      </c>
      <c r="D71" s="47">
        <v>0</v>
      </c>
      <c r="E71" s="47">
        <v>0</v>
      </c>
      <c r="F71" s="46">
        <v>31.19</v>
      </c>
      <c r="G71" s="48">
        <v>2257</v>
      </c>
      <c r="H71" s="49">
        <v>81835.8</v>
      </c>
      <c r="I71" s="48">
        <v>2830</v>
      </c>
      <c r="J71" s="48">
        <v>168</v>
      </c>
      <c r="K71" s="47">
        <v>2530</v>
      </c>
      <c r="L71" s="47">
        <v>132</v>
      </c>
      <c r="M71" s="47">
        <v>0</v>
      </c>
    </row>
    <row r="72" spans="1:13" ht="14.45">
      <c r="A72" s="53" t="s">
        <v>159</v>
      </c>
      <c r="B72" s="46">
        <v>51040</v>
      </c>
      <c r="C72" s="47">
        <v>1276</v>
      </c>
      <c r="D72" s="47">
        <v>0</v>
      </c>
      <c r="E72" s="47">
        <v>0</v>
      </c>
      <c r="F72" s="46">
        <v>40</v>
      </c>
      <c r="G72" s="48">
        <v>1276</v>
      </c>
      <c r="H72" s="49">
        <v>44800</v>
      </c>
      <c r="I72" s="48">
        <v>1125</v>
      </c>
      <c r="J72" s="48">
        <v>0</v>
      </c>
      <c r="K72" s="47">
        <v>1045</v>
      </c>
      <c r="L72" s="47">
        <v>73</v>
      </c>
      <c r="M72" s="47">
        <v>7</v>
      </c>
    </row>
    <row r="73" spans="1:13" ht="14.45">
      <c r="A73" s="53" t="s">
        <v>160</v>
      </c>
      <c r="B73" s="46">
        <v>33440</v>
      </c>
      <c r="C73" s="47">
        <v>400</v>
      </c>
      <c r="D73" s="47">
        <v>406</v>
      </c>
      <c r="E73" s="47">
        <v>30</v>
      </c>
      <c r="F73" s="46">
        <v>40</v>
      </c>
      <c r="G73" s="48">
        <v>836</v>
      </c>
      <c r="H73" s="49">
        <v>35080</v>
      </c>
      <c r="I73" s="48">
        <v>877</v>
      </c>
      <c r="J73" s="48">
        <v>0</v>
      </c>
      <c r="K73" s="47">
        <v>277</v>
      </c>
      <c r="L73" s="47">
        <v>553</v>
      </c>
      <c r="M73" s="47">
        <v>47</v>
      </c>
    </row>
    <row r="74" spans="1:13" ht="14.45">
      <c r="A74" s="53" t="s">
        <v>161</v>
      </c>
      <c r="B74" s="46">
        <v>12320</v>
      </c>
      <c r="C74" s="47">
        <v>298</v>
      </c>
      <c r="D74" s="47">
        <v>0</v>
      </c>
      <c r="E74" s="47">
        <v>10</v>
      </c>
      <c r="F74" s="46">
        <v>40</v>
      </c>
      <c r="G74" s="48">
        <v>308</v>
      </c>
      <c r="H74" s="49">
        <v>12320</v>
      </c>
      <c r="I74" s="48">
        <v>436</v>
      </c>
      <c r="J74" s="48">
        <v>0</v>
      </c>
      <c r="K74" s="47">
        <v>407</v>
      </c>
      <c r="L74" s="47">
        <v>2</v>
      </c>
      <c r="M74" s="47">
        <v>27</v>
      </c>
    </row>
    <row r="75" spans="1:13" ht="14.45">
      <c r="A75" s="53" t="s">
        <v>162</v>
      </c>
      <c r="B75" s="46">
        <v>56320</v>
      </c>
      <c r="C75" s="47">
        <v>1408</v>
      </c>
      <c r="D75" s="47">
        <v>0</v>
      </c>
      <c r="E75" s="47">
        <v>0</v>
      </c>
      <c r="F75" s="46">
        <v>40</v>
      </c>
      <c r="G75" s="48">
        <v>1408</v>
      </c>
      <c r="H75" s="49">
        <v>54320</v>
      </c>
      <c r="I75" s="48">
        <v>1358</v>
      </c>
      <c r="J75" s="48">
        <v>0</v>
      </c>
      <c r="K75" s="47">
        <v>1343</v>
      </c>
      <c r="L75" s="47">
        <v>15</v>
      </c>
      <c r="M75" s="47">
        <v>0</v>
      </c>
    </row>
    <row r="76" spans="1:13" ht="14.45">
      <c r="A76" s="53" t="s">
        <v>318</v>
      </c>
      <c r="B76" s="46">
        <v>35920</v>
      </c>
      <c r="C76" s="47">
        <v>898</v>
      </c>
      <c r="D76" s="47">
        <v>0</v>
      </c>
      <c r="E76" s="47">
        <v>0</v>
      </c>
      <c r="F76" s="46">
        <v>40</v>
      </c>
      <c r="G76" s="48">
        <v>898</v>
      </c>
      <c r="H76" s="49">
        <v>39120</v>
      </c>
      <c r="I76" s="48">
        <v>978</v>
      </c>
      <c r="J76" s="48">
        <v>0</v>
      </c>
      <c r="K76" s="47">
        <v>978</v>
      </c>
      <c r="L76" s="47">
        <v>0</v>
      </c>
      <c r="M76" s="47">
        <v>0</v>
      </c>
    </row>
    <row r="77" spans="1:13" ht="14.45">
      <c r="A77" s="53" t="s">
        <v>277</v>
      </c>
      <c r="B77" s="46">
        <v>73920</v>
      </c>
      <c r="C77" s="47">
        <v>0</v>
      </c>
      <c r="D77" s="47">
        <v>1748</v>
      </c>
      <c r="E77" s="47">
        <v>100</v>
      </c>
      <c r="F77" s="46">
        <v>40</v>
      </c>
      <c r="G77" s="48">
        <v>1848</v>
      </c>
      <c r="H77" s="49">
        <v>55360</v>
      </c>
      <c r="I77" s="48">
        <v>1384</v>
      </c>
      <c r="J77" s="48">
        <v>0</v>
      </c>
      <c r="K77" s="47">
        <v>0</v>
      </c>
      <c r="L77" s="47">
        <v>1351</v>
      </c>
      <c r="M77" s="47">
        <v>33</v>
      </c>
    </row>
    <row r="78" spans="1:13" ht="14.45">
      <c r="A78" s="53" t="s">
        <v>165</v>
      </c>
      <c r="B78" s="46">
        <v>58400</v>
      </c>
      <c r="C78" s="47">
        <v>1420</v>
      </c>
      <c r="D78" s="47">
        <v>0</v>
      </c>
      <c r="E78" s="47">
        <v>40</v>
      </c>
      <c r="F78" s="46">
        <v>40</v>
      </c>
      <c r="G78" s="48">
        <v>1460</v>
      </c>
      <c r="H78" s="49">
        <v>65300</v>
      </c>
      <c r="I78" s="48">
        <v>1679</v>
      </c>
      <c r="J78" s="48">
        <v>93</v>
      </c>
      <c r="K78" s="47">
        <v>1557</v>
      </c>
      <c r="L78" s="47">
        <v>0</v>
      </c>
      <c r="M78" s="47">
        <v>29</v>
      </c>
    </row>
    <row r="79" spans="1:13" ht="14.45">
      <c r="A79" s="53" t="s">
        <v>319</v>
      </c>
      <c r="B79" s="46">
        <v>25240</v>
      </c>
      <c r="C79" s="47">
        <v>610</v>
      </c>
      <c r="D79" s="47">
        <v>0</v>
      </c>
      <c r="E79" s="47">
        <v>21</v>
      </c>
      <c r="F79" s="46">
        <v>40</v>
      </c>
      <c r="G79" s="48">
        <v>631</v>
      </c>
      <c r="H79" s="49">
        <v>28840</v>
      </c>
      <c r="I79" s="48">
        <v>731</v>
      </c>
      <c r="J79" s="48">
        <v>0</v>
      </c>
      <c r="K79" s="47">
        <v>710</v>
      </c>
      <c r="L79" s="47">
        <v>0</v>
      </c>
      <c r="M79" s="47">
        <v>21</v>
      </c>
    </row>
    <row r="80" spans="1:13" ht="14.45">
      <c r="A80" s="53" t="s">
        <v>167</v>
      </c>
      <c r="B80" s="46">
        <v>100080</v>
      </c>
      <c r="C80" s="47">
        <v>2176</v>
      </c>
      <c r="D80" s="47">
        <v>0</v>
      </c>
      <c r="E80" s="47">
        <v>326</v>
      </c>
      <c r="F80" s="46">
        <v>40</v>
      </c>
      <c r="G80" s="48">
        <v>2502</v>
      </c>
      <c r="H80" s="49">
        <v>100080</v>
      </c>
      <c r="I80" s="48">
        <v>3123</v>
      </c>
      <c r="J80" s="48">
        <v>0</v>
      </c>
      <c r="K80" s="47">
        <v>2783</v>
      </c>
      <c r="L80" s="47">
        <v>0</v>
      </c>
      <c r="M80" s="47">
        <v>340</v>
      </c>
    </row>
    <row r="81" spans="1:13" ht="14.45">
      <c r="A81" s="53" t="s">
        <v>168</v>
      </c>
      <c r="B81" s="46">
        <v>88000</v>
      </c>
      <c r="C81" s="47">
        <v>2200</v>
      </c>
      <c r="D81" s="47">
        <v>0</v>
      </c>
      <c r="E81" s="47">
        <v>0</v>
      </c>
      <c r="F81" s="46">
        <v>40</v>
      </c>
      <c r="G81" s="48">
        <v>2200</v>
      </c>
      <c r="H81" s="49">
        <v>92080</v>
      </c>
      <c r="I81" s="48">
        <v>2446</v>
      </c>
      <c r="J81" s="48">
        <v>0</v>
      </c>
      <c r="K81" s="47">
        <v>2446</v>
      </c>
      <c r="L81" s="47">
        <v>0</v>
      </c>
      <c r="M81" s="47">
        <v>0</v>
      </c>
    </row>
    <row r="82" spans="1:13" ht="14.45">
      <c r="A82" s="53" t="s">
        <v>169</v>
      </c>
      <c r="B82" s="46">
        <v>52800</v>
      </c>
      <c r="C82" s="47">
        <v>1200</v>
      </c>
      <c r="D82" s="47">
        <v>120</v>
      </c>
      <c r="E82" s="47">
        <v>0</v>
      </c>
      <c r="F82" s="46">
        <v>40</v>
      </c>
      <c r="G82" s="48">
        <v>1320</v>
      </c>
      <c r="H82" s="49">
        <v>52800</v>
      </c>
      <c r="I82" s="48">
        <v>1356</v>
      </c>
      <c r="J82" s="48">
        <v>0</v>
      </c>
      <c r="K82" s="47">
        <v>1264</v>
      </c>
      <c r="L82" s="47">
        <v>0</v>
      </c>
      <c r="M82" s="47">
        <v>92</v>
      </c>
    </row>
    <row r="83" spans="1:13" ht="14.45">
      <c r="A83" s="53" t="s">
        <v>170</v>
      </c>
      <c r="B83" s="46">
        <v>73280</v>
      </c>
      <c r="C83" s="47">
        <v>0</v>
      </c>
      <c r="D83" s="47">
        <v>1832</v>
      </c>
      <c r="E83" s="47">
        <v>0</v>
      </c>
      <c r="F83" s="46">
        <v>40</v>
      </c>
      <c r="G83" s="48">
        <v>1832</v>
      </c>
      <c r="H83" s="49">
        <v>72000</v>
      </c>
      <c r="I83" s="48">
        <v>2142</v>
      </c>
      <c r="J83" s="48">
        <v>0</v>
      </c>
      <c r="K83" s="47">
        <v>32</v>
      </c>
      <c r="L83" s="47">
        <v>2110</v>
      </c>
      <c r="M83" s="47">
        <v>0</v>
      </c>
    </row>
    <row r="84" spans="1:13" ht="14.45">
      <c r="A84" s="53" t="s">
        <v>171</v>
      </c>
      <c r="B84" s="46">
        <v>54960</v>
      </c>
      <c r="C84" s="47">
        <v>1374</v>
      </c>
      <c r="D84" s="47">
        <v>0</v>
      </c>
      <c r="E84" s="47">
        <v>0</v>
      </c>
      <c r="F84" s="46">
        <v>40</v>
      </c>
      <c r="G84" s="48">
        <v>1374</v>
      </c>
      <c r="H84" s="49">
        <v>76049.7</v>
      </c>
      <c r="I84" s="48">
        <v>2127</v>
      </c>
      <c r="J84" s="48">
        <v>23</v>
      </c>
      <c r="K84" s="47">
        <v>2088</v>
      </c>
      <c r="L84" s="47">
        <v>16</v>
      </c>
      <c r="M84" s="47">
        <v>0</v>
      </c>
    </row>
    <row r="85" spans="1:13" ht="14.45">
      <c r="A85" s="53" t="s">
        <v>172</v>
      </c>
      <c r="B85" s="46">
        <v>65520</v>
      </c>
      <c r="C85" s="47">
        <v>1545</v>
      </c>
      <c r="D85" s="47">
        <v>0</v>
      </c>
      <c r="E85" s="47">
        <v>93</v>
      </c>
      <c r="F85" s="46">
        <v>40</v>
      </c>
      <c r="G85" s="48">
        <v>1638</v>
      </c>
      <c r="H85" s="49">
        <v>65520</v>
      </c>
      <c r="I85" s="48">
        <v>1689</v>
      </c>
      <c r="J85" s="48">
        <v>0</v>
      </c>
      <c r="K85" s="47">
        <v>1596</v>
      </c>
      <c r="L85" s="47">
        <v>0</v>
      </c>
      <c r="M85" s="47">
        <v>93</v>
      </c>
    </row>
    <row r="86" spans="1:13" ht="14.45">
      <c r="A86" s="53" t="s">
        <v>173</v>
      </c>
      <c r="B86" s="46">
        <v>341560</v>
      </c>
      <c r="C86" s="47">
        <v>0</v>
      </c>
      <c r="D86" s="47">
        <v>7752</v>
      </c>
      <c r="E86" s="47">
        <v>787</v>
      </c>
      <c r="F86" s="46">
        <v>40</v>
      </c>
      <c r="G86" s="48">
        <v>8539</v>
      </c>
      <c r="H86" s="49">
        <v>452360</v>
      </c>
      <c r="I86" s="48">
        <v>12946</v>
      </c>
      <c r="J86" s="48">
        <v>584</v>
      </c>
      <c r="K86" s="47">
        <v>1044</v>
      </c>
      <c r="L86" s="47">
        <v>10148</v>
      </c>
      <c r="M86" s="47">
        <v>1170</v>
      </c>
    </row>
    <row r="87" spans="1:13" ht="14.45">
      <c r="A87" s="53" t="s">
        <v>174</v>
      </c>
      <c r="B87" s="46">
        <v>76000</v>
      </c>
      <c r="C87" s="47">
        <v>1900</v>
      </c>
      <c r="D87" s="47">
        <v>0</v>
      </c>
      <c r="E87" s="47">
        <v>0</v>
      </c>
      <c r="F87" s="46">
        <v>40</v>
      </c>
      <c r="G87" s="48">
        <v>1900</v>
      </c>
      <c r="H87" s="49">
        <v>72200</v>
      </c>
      <c r="I87" s="48">
        <v>2642</v>
      </c>
      <c r="J87" s="48">
        <v>0</v>
      </c>
      <c r="K87" s="47">
        <v>322</v>
      </c>
      <c r="L87" s="47">
        <v>2320</v>
      </c>
      <c r="M87" s="47">
        <v>0</v>
      </c>
    </row>
    <row r="88" spans="1:13" ht="14.45">
      <c r="A88" s="53" t="s">
        <v>175</v>
      </c>
      <c r="B88" s="46">
        <v>66880</v>
      </c>
      <c r="C88" s="47">
        <v>0</v>
      </c>
      <c r="D88" s="47">
        <v>1372</v>
      </c>
      <c r="E88" s="47">
        <v>300</v>
      </c>
      <c r="F88" s="46">
        <v>40</v>
      </c>
      <c r="G88" s="48">
        <v>1672</v>
      </c>
      <c r="H88" s="49">
        <v>66880</v>
      </c>
      <c r="I88" s="48">
        <v>1918</v>
      </c>
      <c r="J88" s="48">
        <v>0</v>
      </c>
      <c r="K88" s="47">
        <v>2</v>
      </c>
      <c r="L88" s="47">
        <v>1574</v>
      </c>
      <c r="M88" s="47">
        <v>342</v>
      </c>
    </row>
    <row r="89" spans="1:13" ht="14.45">
      <c r="A89" s="53" t="s">
        <v>176</v>
      </c>
      <c r="B89" s="46">
        <v>109688.79999999999</v>
      </c>
      <c r="C89" s="47">
        <v>0</v>
      </c>
      <c r="D89" s="47">
        <v>2664</v>
      </c>
      <c r="E89" s="47">
        <v>92</v>
      </c>
      <c r="F89" s="46">
        <v>39.799999999999997</v>
      </c>
      <c r="G89" s="48">
        <v>2756</v>
      </c>
      <c r="H89" s="49">
        <v>109688.79999999999</v>
      </c>
      <c r="I89" s="48">
        <v>2758</v>
      </c>
      <c r="J89" s="48">
        <v>0</v>
      </c>
      <c r="K89" s="47">
        <v>41</v>
      </c>
      <c r="L89" s="47">
        <v>2625</v>
      </c>
      <c r="M89" s="47">
        <v>92</v>
      </c>
    </row>
    <row r="90" spans="1:13" ht="14.45">
      <c r="A90" s="53" t="s">
        <v>177</v>
      </c>
      <c r="B90" s="46">
        <v>154560</v>
      </c>
      <c r="C90" s="47">
        <v>3764</v>
      </c>
      <c r="D90" s="47">
        <v>0</v>
      </c>
      <c r="E90" s="47">
        <v>100</v>
      </c>
      <c r="F90" s="46">
        <v>40</v>
      </c>
      <c r="G90" s="48">
        <v>3864</v>
      </c>
      <c r="H90" s="49">
        <v>154560</v>
      </c>
      <c r="I90" s="48">
        <v>4022</v>
      </c>
      <c r="J90" s="48">
        <v>0</v>
      </c>
      <c r="K90" s="47">
        <v>4022</v>
      </c>
      <c r="L90" s="47">
        <v>0</v>
      </c>
      <c r="M90" s="47">
        <v>0</v>
      </c>
    </row>
    <row r="91" spans="1:13" ht="14.45">
      <c r="A91" s="53" t="s">
        <v>178</v>
      </c>
      <c r="B91" s="46">
        <v>124000</v>
      </c>
      <c r="C91" s="47">
        <v>500</v>
      </c>
      <c r="D91" s="47">
        <v>2000</v>
      </c>
      <c r="E91" s="47">
        <v>600</v>
      </c>
      <c r="F91" s="46">
        <v>40</v>
      </c>
      <c r="G91" s="48">
        <v>3100</v>
      </c>
      <c r="H91" s="49">
        <v>84520</v>
      </c>
      <c r="I91" s="48">
        <v>2124</v>
      </c>
      <c r="J91" s="48">
        <v>0</v>
      </c>
      <c r="K91" s="47">
        <v>1801</v>
      </c>
      <c r="L91" s="47">
        <v>27</v>
      </c>
      <c r="M91" s="47">
        <v>296</v>
      </c>
    </row>
    <row r="92" spans="1:13" ht="14.45">
      <c r="A92" s="53" t="s">
        <v>179</v>
      </c>
      <c r="B92" s="46">
        <v>235840</v>
      </c>
      <c r="C92" s="47">
        <v>0</v>
      </c>
      <c r="D92" s="47">
        <v>5896</v>
      </c>
      <c r="E92" s="47">
        <v>0</v>
      </c>
      <c r="F92" s="46">
        <v>40</v>
      </c>
      <c r="G92" s="48">
        <v>5896</v>
      </c>
      <c r="H92" s="49">
        <v>235840</v>
      </c>
      <c r="I92" s="48">
        <v>6206</v>
      </c>
      <c r="J92" s="48">
        <v>0</v>
      </c>
      <c r="K92" s="47">
        <v>0</v>
      </c>
      <c r="L92" s="47">
        <v>6190</v>
      </c>
      <c r="M92" s="47">
        <v>16</v>
      </c>
    </row>
    <row r="93" spans="1:13" ht="14.45">
      <c r="A93" s="53" t="s">
        <v>180</v>
      </c>
      <c r="B93" s="46">
        <v>47680</v>
      </c>
      <c r="C93" s="47">
        <v>1192</v>
      </c>
      <c r="D93" s="47">
        <v>0</v>
      </c>
      <c r="E93" s="47">
        <v>0</v>
      </c>
      <c r="F93" s="46">
        <v>40</v>
      </c>
      <c r="G93" s="48">
        <v>1192</v>
      </c>
      <c r="H93" s="49">
        <v>52760</v>
      </c>
      <c r="I93" s="48">
        <v>1451</v>
      </c>
      <c r="J93" s="48">
        <v>0</v>
      </c>
      <c r="K93" s="47">
        <v>1427</v>
      </c>
      <c r="L93" s="47">
        <v>24</v>
      </c>
      <c r="M93" s="47">
        <v>0</v>
      </c>
    </row>
    <row r="94" spans="1:13" ht="14.45">
      <c r="A94" s="53" t="s">
        <v>181</v>
      </c>
      <c r="B94" s="46">
        <v>67680</v>
      </c>
      <c r="C94" s="47">
        <v>1692</v>
      </c>
      <c r="D94" s="47">
        <v>0</v>
      </c>
      <c r="E94" s="47">
        <v>0</v>
      </c>
      <c r="F94" s="46">
        <v>40</v>
      </c>
      <c r="G94" s="48">
        <v>1692</v>
      </c>
      <c r="H94" s="49">
        <v>67680</v>
      </c>
      <c r="I94" s="48">
        <v>1692</v>
      </c>
      <c r="J94" s="48">
        <v>0</v>
      </c>
      <c r="K94" s="47">
        <v>1692</v>
      </c>
      <c r="L94" s="47">
        <v>0</v>
      </c>
      <c r="M94" s="47">
        <v>0</v>
      </c>
    </row>
    <row r="95" spans="1:13" ht="14.45">
      <c r="A95" s="53" t="s">
        <v>182</v>
      </c>
      <c r="B95" s="46">
        <v>41120</v>
      </c>
      <c r="C95" s="47">
        <v>1005</v>
      </c>
      <c r="D95" s="47">
        <v>0</v>
      </c>
      <c r="E95" s="47">
        <v>23</v>
      </c>
      <c r="F95" s="46">
        <v>40</v>
      </c>
      <c r="G95" s="48">
        <v>1028</v>
      </c>
      <c r="H95" s="49">
        <v>37800</v>
      </c>
      <c r="I95" s="48">
        <v>945</v>
      </c>
      <c r="J95" s="48">
        <v>0</v>
      </c>
      <c r="K95" s="47">
        <v>904</v>
      </c>
      <c r="L95" s="47">
        <v>0</v>
      </c>
      <c r="M95" s="47">
        <v>41</v>
      </c>
    </row>
    <row r="96" spans="1:13" ht="14.45">
      <c r="A96" s="53" t="s">
        <v>183</v>
      </c>
      <c r="B96" s="46">
        <v>39640</v>
      </c>
      <c r="C96" s="47">
        <v>991</v>
      </c>
      <c r="D96" s="47">
        <v>0</v>
      </c>
      <c r="E96" s="47">
        <v>0</v>
      </c>
      <c r="F96" s="46">
        <v>40</v>
      </c>
      <c r="G96" s="48">
        <v>991</v>
      </c>
      <c r="H96" s="49">
        <v>39640</v>
      </c>
      <c r="I96" s="48">
        <v>1054</v>
      </c>
      <c r="J96" s="48">
        <v>0</v>
      </c>
      <c r="K96" s="47">
        <v>653</v>
      </c>
      <c r="L96" s="47">
        <v>401</v>
      </c>
      <c r="M96" s="47">
        <v>0</v>
      </c>
    </row>
    <row r="97" spans="1:13" ht="14.45">
      <c r="A97" s="53" t="s">
        <v>184</v>
      </c>
      <c r="B97" s="46">
        <v>31680</v>
      </c>
      <c r="C97" s="47">
        <v>792</v>
      </c>
      <c r="D97" s="47">
        <v>0</v>
      </c>
      <c r="E97" s="47">
        <v>0</v>
      </c>
      <c r="F97" s="46">
        <v>40</v>
      </c>
      <c r="G97" s="48">
        <v>792</v>
      </c>
      <c r="H97" s="49">
        <v>30660</v>
      </c>
      <c r="I97" s="48">
        <v>790</v>
      </c>
      <c r="J97" s="48">
        <v>47</v>
      </c>
      <c r="K97" s="47">
        <v>652</v>
      </c>
      <c r="L97" s="47">
        <v>91</v>
      </c>
      <c r="M97" s="47">
        <v>0</v>
      </c>
    </row>
    <row r="98" spans="1:13" ht="14.45">
      <c r="A98" s="53" t="s">
        <v>320</v>
      </c>
      <c r="B98" s="46">
        <v>80680</v>
      </c>
      <c r="C98" s="47">
        <v>2017</v>
      </c>
      <c r="D98" s="47">
        <v>0</v>
      </c>
      <c r="E98" s="47">
        <v>0</v>
      </c>
      <c r="F98" s="46">
        <v>40</v>
      </c>
      <c r="G98" s="48">
        <v>2017</v>
      </c>
      <c r="H98" s="49">
        <v>80680</v>
      </c>
      <c r="I98" s="48">
        <v>2120</v>
      </c>
      <c r="J98" s="48">
        <v>0</v>
      </c>
      <c r="K98" s="47">
        <v>2120</v>
      </c>
      <c r="L98" s="47">
        <v>0</v>
      </c>
      <c r="M98" s="47">
        <v>0</v>
      </c>
    </row>
    <row r="99" spans="1:13" ht="14.45">
      <c r="A99" s="53" t="s">
        <v>321</v>
      </c>
      <c r="B99" s="46">
        <v>54000</v>
      </c>
      <c r="C99" s="47">
        <v>1350</v>
      </c>
      <c r="D99" s="47">
        <v>0</v>
      </c>
      <c r="E99" s="47">
        <v>0</v>
      </c>
      <c r="F99" s="46">
        <v>40</v>
      </c>
      <c r="G99" s="48">
        <v>1350</v>
      </c>
      <c r="H99" s="49">
        <v>48600</v>
      </c>
      <c r="I99" s="48">
        <v>1574</v>
      </c>
      <c r="J99" s="48">
        <v>0</v>
      </c>
      <c r="K99" s="47">
        <v>1574</v>
      </c>
      <c r="L99" s="47">
        <v>0</v>
      </c>
      <c r="M99" s="47">
        <v>0</v>
      </c>
    </row>
    <row r="100" spans="1:13" ht="14.45">
      <c r="A100" s="53" t="s">
        <v>322</v>
      </c>
      <c r="B100" s="46">
        <v>70400</v>
      </c>
      <c r="C100" s="47">
        <v>1300</v>
      </c>
      <c r="D100" s="47">
        <v>300</v>
      </c>
      <c r="E100" s="47">
        <v>160</v>
      </c>
      <c r="F100" s="46">
        <v>40</v>
      </c>
      <c r="G100" s="48">
        <v>1760</v>
      </c>
      <c r="H100" s="49">
        <v>66720</v>
      </c>
      <c r="I100" s="48">
        <v>1668</v>
      </c>
      <c r="J100" s="48">
        <v>0</v>
      </c>
      <c r="K100" s="47">
        <v>1314</v>
      </c>
      <c r="L100" s="47">
        <v>240</v>
      </c>
      <c r="M100" s="47">
        <v>114</v>
      </c>
    </row>
    <row r="101" spans="1:13" ht="14.45">
      <c r="A101" s="53" t="s">
        <v>188</v>
      </c>
      <c r="B101" s="46">
        <v>92000</v>
      </c>
      <c r="C101" s="47">
        <v>2000</v>
      </c>
      <c r="D101" s="47">
        <v>0</v>
      </c>
      <c r="E101" s="47">
        <v>300</v>
      </c>
      <c r="F101" s="46">
        <v>40</v>
      </c>
      <c r="G101" s="48">
        <v>2300</v>
      </c>
      <c r="H101" s="49">
        <v>91400</v>
      </c>
      <c r="I101" s="48">
        <v>2285</v>
      </c>
      <c r="J101" s="48">
        <v>0</v>
      </c>
      <c r="K101" s="47">
        <v>2120</v>
      </c>
      <c r="L101" s="47">
        <v>24</v>
      </c>
      <c r="M101" s="47">
        <v>141</v>
      </c>
    </row>
    <row r="102" spans="1:13" ht="14.45">
      <c r="A102" s="53" t="s">
        <v>189</v>
      </c>
      <c r="B102" s="46">
        <v>42600</v>
      </c>
      <c r="C102" s="47">
        <v>0</v>
      </c>
      <c r="D102" s="47">
        <v>1049</v>
      </c>
      <c r="E102" s="47">
        <v>16</v>
      </c>
      <c r="F102" s="46">
        <v>40</v>
      </c>
      <c r="G102" s="48">
        <v>1065</v>
      </c>
      <c r="H102" s="49">
        <v>36520</v>
      </c>
      <c r="I102" s="48">
        <v>931</v>
      </c>
      <c r="J102" s="48">
        <v>0</v>
      </c>
      <c r="K102" s="47">
        <v>20</v>
      </c>
      <c r="L102" s="47">
        <v>896</v>
      </c>
      <c r="M102" s="47">
        <v>15</v>
      </c>
    </row>
    <row r="103" spans="1:13" ht="14.45">
      <c r="A103" s="53" t="s">
        <v>190</v>
      </c>
      <c r="B103" s="46">
        <v>61600</v>
      </c>
      <c r="C103" s="47">
        <v>1400</v>
      </c>
      <c r="D103" s="47">
        <v>0</v>
      </c>
      <c r="E103" s="47">
        <v>140</v>
      </c>
      <c r="F103" s="46">
        <v>40</v>
      </c>
      <c r="G103" s="48">
        <v>1540</v>
      </c>
      <c r="H103" s="49">
        <v>59480</v>
      </c>
      <c r="I103" s="48">
        <v>1487</v>
      </c>
      <c r="J103" s="48">
        <v>0</v>
      </c>
      <c r="K103" s="47">
        <v>1462</v>
      </c>
      <c r="L103" s="47">
        <v>0</v>
      </c>
      <c r="M103" s="47">
        <v>25</v>
      </c>
    </row>
    <row r="104" spans="1:13" ht="14.45">
      <c r="A104" s="53" t="s">
        <v>192</v>
      </c>
      <c r="B104" s="46">
        <v>44000</v>
      </c>
      <c r="C104" s="47">
        <v>1000</v>
      </c>
      <c r="D104" s="47">
        <v>0</v>
      </c>
      <c r="E104" s="47">
        <v>100</v>
      </c>
      <c r="F104" s="46">
        <v>40</v>
      </c>
      <c r="G104" s="48">
        <v>1100</v>
      </c>
      <c r="H104" s="49">
        <v>44000</v>
      </c>
      <c r="I104" s="48">
        <v>1100</v>
      </c>
      <c r="J104" s="48">
        <v>0</v>
      </c>
      <c r="K104" s="47">
        <v>791</v>
      </c>
      <c r="L104" s="47">
        <v>209</v>
      </c>
      <c r="M104" s="47">
        <v>100</v>
      </c>
    </row>
    <row r="105" spans="1:13" ht="14.45">
      <c r="A105" s="53" t="s">
        <v>193</v>
      </c>
      <c r="B105" s="46">
        <v>72000</v>
      </c>
      <c r="C105" s="47">
        <v>1700</v>
      </c>
      <c r="D105" s="47">
        <v>0</v>
      </c>
      <c r="E105" s="47">
        <v>100</v>
      </c>
      <c r="F105" s="46">
        <v>40</v>
      </c>
      <c r="G105" s="48">
        <v>1800</v>
      </c>
      <c r="H105" s="49">
        <v>69600</v>
      </c>
      <c r="I105" s="48">
        <v>1740</v>
      </c>
      <c r="J105" s="48">
        <v>0</v>
      </c>
      <c r="K105" s="47">
        <v>1691</v>
      </c>
      <c r="L105" s="47">
        <v>0</v>
      </c>
      <c r="M105" s="47">
        <v>49</v>
      </c>
    </row>
    <row r="106" spans="1:13" ht="14.45">
      <c r="A106" s="53" t="s">
        <v>194</v>
      </c>
      <c r="B106" s="46">
        <v>134000</v>
      </c>
      <c r="C106" s="47">
        <v>3280</v>
      </c>
      <c r="D106" s="47">
        <v>0</v>
      </c>
      <c r="E106" s="47">
        <v>70</v>
      </c>
      <c r="F106" s="46">
        <v>40</v>
      </c>
      <c r="G106" s="48">
        <v>3350</v>
      </c>
      <c r="H106" s="49">
        <v>104920</v>
      </c>
      <c r="I106" s="48">
        <v>2744</v>
      </c>
      <c r="J106" s="48">
        <v>0</v>
      </c>
      <c r="K106" s="47">
        <v>2744</v>
      </c>
      <c r="L106" s="47">
        <v>0</v>
      </c>
      <c r="M106" s="47">
        <v>0</v>
      </c>
    </row>
    <row r="107" spans="1:13" ht="14.45">
      <c r="A107" s="53" t="s">
        <v>195</v>
      </c>
      <c r="B107" s="46">
        <v>56000</v>
      </c>
      <c r="C107" s="47">
        <v>1380</v>
      </c>
      <c r="D107" s="47">
        <v>0</v>
      </c>
      <c r="E107" s="47">
        <v>20</v>
      </c>
      <c r="F107" s="46">
        <v>40</v>
      </c>
      <c r="G107" s="48">
        <v>1400</v>
      </c>
      <c r="H107" s="49">
        <v>79960</v>
      </c>
      <c r="I107" s="48">
        <v>2011</v>
      </c>
      <c r="J107" s="48">
        <v>0</v>
      </c>
      <c r="K107" s="47">
        <v>1989</v>
      </c>
      <c r="L107" s="47">
        <v>0</v>
      </c>
      <c r="M107" s="47">
        <v>22</v>
      </c>
    </row>
    <row r="108" spans="1:13" ht="14.45">
      <c r="A108" s="53" t="s">
        <v>196</v>
      </c>
      <c r="B108" s="46">
        <v>82720</v>
      </c>
      <c r="C108" s="47">
        <v>0</v>
      </c>
      <c r="D108" s="47">
        <v>1768</v>
      </c>
      <c r="E108" s="47">
        <v>300</v>
      </c>
      <c r="F108" s="46">
        <v>40</v>
      </c>
      <c r="G108" s="48">
        <v>2068</v>
      </c>
      <c r="H108" s="49">
        <v>69720</v>
      </c>
      <c r="I108" s="48">
        <v>1743</v>
      </c>
      <c r="J108" s="48">
        <v>0</v>
      </c>
      <c r="K108" s="47">
        <v>0</v>
      </c>
      <c r="L108" s="47">
        <v>1478</v>
      </c>
      <c r="M108" s="47">
        <v>265</v>
      </c>
    </row>
    <row r="109" spans="1:13" ht="14.45">
      <c r="A109" s="53" t="s">
        <v>197</v>
      </c>
      <c r="B109" s="46">
        <v>99160</v>
      </c>
      <c r="C109" s="47">
        <v>2468</v>
      </c>
      <c r="D109" s="47">
        <v>0</v>
      </c>
      <c r="E109" s="47">
        <v>11</v>
      </c>
      <c r="F109" s="46">
        <v>40</v>
      </c>
      <c r="G109" s="48">
        <v>2479</v>
      </c>
      <c r="H109" s="49">
        <v>99160</v>
      </c>
      <c r="I109" s="48">
        <v>2479</v>
      </c>
      <c r="J109" s="48">
        <v>0</v>
      </c>
      <c r="K109" s="47">
        <v>2468</v>
      </c>
      <c r="L109" s="47">
        <v>0</v>
      </c>
      <c r="M109" s="47">
        <v>11</v>
      </c>
    </row>
    <row r="111" spans="1:13">
      <c r="M111" s="54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/>
  </sheetPr>
  <dimension ref="A1:O111"/>
  <sheetViews>
    <sheetView topLeftCell="F1" zoomScale="80" zoomScaleNormal="80" workbookViewId="0">
      <selection activeCell="L2" sqref="L2"/>
    </sheetView>
  </sheetViews>
  <sheetFormatPr defaultRowHeight="13.5"/>
  <cols>
    <col min="1" max="1" width="32.140625" customWidth="1"/>
    <col min="2" max="2" width="21.85546875" customWidth="1"/>
    <col min="3" max="3" width="19.7109375" bestFit="1" customWidth="1"/>
    <col min="4" max="4" width="39.7109375" customWidth="1"/>
    <col min="5" max="5" width="32" bestFit="1" customWidth="1"/>
    <col min="6" max="7" width="19.7109375" bestFit="1" customWidth="1"/>
    <col min="8" max="8" width="46.85546875" bestFit="1" customWidth="1"/>
    <col min="9" max="9" width="18" bestFit="1" customWidth="1"/>
    <col min="10" max="10" width="20.42578125" bestFit="1" customWidth="1"/>
    <col min="11" max="11" width="20.7109375" bestFit="1" customWidth="1"/>
    <col min="12" max="12" width="27.5703125" bestFit="1" customWidth="1"/>
    <col min="13" max="13" width="34.5703125" bestFit="1" customWidth="1"/>
    <col min="14" max="15" width="23" bestFit="1" customWidth="1"/>
  </cols>
  <sheetData>
    <row r="1" spans="1:15" ht="14.45">
      <c r="A1" s="1" t="s">
        <v>0</v>
      </c>
      <c r="B1" s="1" t="s">
        <v>291</v>
      </c>
      <c r="C1" s="1" t="s">
        <v>292</v>
      </c>
      <c r="D1" s="1" t="s">
        <v>323</v>
      </c>
      <c r="E1" s="1" t="s">
        <v>293</v>
      </c>
      <c r="F1" s="1" t="s">
        <v>294</v>
      </c>
      <c r="G1" s="1" t="s">
        <v>295</v>
      </c>
      <c r="H1" s="1" t="s">
        <v>324</v>
      </c>
      <c r="I1" s="1" t="s">
        <v>297</v>
      </c>
      <c r="J1" s="1" t="s">
        <v>13</v>
      </c>
      <c r="K1" s="1" t="s">
        <v>237</v>
      </c>
      <c r="L1" s="1" t="s">
        <v>325</v>
      </c>
      <c r="M1" s="1" t="s">
        <v>305</v>
      </c>
      <c r="N1" s="1" t="s">
        <v>306</v>
      </c>
      <c r="O1" s="1" t="s">
        <v>307</v>
      </c>
    </row>
    <row r="2" spans="1:15" ht="14.45">
      <c r="A2" s="53" t="s">
        <v>326</v>
      </c>
      <c r="B2" s="46">
        <v>80000</v>
      </c>
      <c r="C2" s="47">
        <v>0</v>
      </c>
      <c r="D2" s="46">
        <v>0</v>
      </c>
      <c r="E2" s="48">
        <v>2000</v>
      </c>
      <c r="F2" s="48">
        <v>0</v>
      </c>
      <c r="G2" s="48">
        <v>0</v>
      </c>
      <c r="H2" s="49">
        <v>40</v>
      </c>
      <c r="I2" s="47">
        <v>2000</v>
      </c>
      <c r="J2" s="46">
        <v>80000</v>
      </c>
      <c r="K2" s="47">
        <v>2002</v>
      </c>
      <c r="L2" s="47">
        <v>0</v>
      </c>
      <c r="M2" s="47">
        <v>2002</v>
      </c>
      <c r="N2" s="47">
        <v>0</v>
      </c>
      <c r="O2" s="47">
        <v>0</v>
      </c>
    </row>
    <row r="3" spans="1:15" ht="14.45">
      <c r="A3" s="53" t="s">
        <v>327</v>
      </c>
      <c r="B3" s="46">
        <v>40250</v>
      </c>
      <c r="C3" s="47">
        <v>0</v>
      </c>
      <c r="D3" s="46">
        <v>0</v>
      </c>
      <c r="E3" s="48">
        <v>900</v>
      </c>
      <c r="F3" s="48">
        <v>0</v>
      </c>
      <c r="G3" s="48">
        <v>250</v>
      </c>
      <c r="H3" s="49">
        <v>35</v>
      </c>
      <c r="I3" s="47">
        <v>1150</v>
      </c>
      <c r="J3" s="46">
        <v>29840</v>
      </c>
      <c r="K3" s="47">
        <v>746</v>
      </c>
      <c r="L3" s="47">
        <v>108</v>
      </c>
      <c r="M3" s="47">
        <v>638</v>
      </c>
      <c r="N3" s="47">
        <v>0</v>
      </c>
      <c r="O3" s="47">
        <v>0</v>
      </c>
    </row>
    <row r="4" spans="1:15" ht="14.45">
      <c r="A4" s="53" t="s">
        <v>328</v>
      </c>
      <c r="B4" s="46">
        <v>37300</v>
      </c>
      <c r="C4" s="47">
        <v>701</v>
      </c>
      <c r="D4" s="46">
        <v>20</v>
      </c>
      <c r="E4" s="48">
        <v>582</v>
      </c>
      <c r="F4" s="48">
        <v>0</v>
      </c>
      <c r="G4" s="48">
        <v>0</v>
      </c>
      <c r="H4" s="49">
        <v>40</v>
      </c>
      <c r="I4" s="47">
        <v>1283</v>
      </c>
      <c r="J4" s="46">
        <v>36620</v>
      </c>
      <c r="K4" s="47">
        <v>1275</v>
      </c>
      <c r="L4" s="47">
        <v>691</v>
      </c>
      <c r="M4" s="47">
        <v>584</v>
      </c>
      <c r="N4" s="47">
        <v>0</v>
      </c>
      <c r="O4" s="47">
        <v>0</v>
      </c>
    </row>
    <row r="5" spans="1:15" ht="14.45">
      <c r="A5" s="53" t="s">
        <v>329</v>
      </c>
      <c r="B5" s="46">
        <v>180000</v>
      </c>
      <c r="C5" s="47">
        <v>0</v>
      </c>
      <c r="D5" s="46">
        <v>0</v>
      </c>
      <c r="E5" s="48">
        <v>3000</v>
      </c>
      <c r="F5" s="48">
        <v>900</v>
      </c>
      <c r="G5" s="48">
        <v>600</v>
      </c>
      <c r="H5" s="49">
        <v>40</v>
      </c>
      <c r="I5" s="47">
        <v>4500</v>
      </c>
      <c r="J5" s="46">
        <v>133440</v>
      </c>
      <c r="K5" s="47">
        <v>3733</v>
      </c>
      <c r="L5" s="47">
        <v>0</v>
      </c>
      <c r="M5" s="47">
        <v>3070</v>
      </c>
      <c r="N5" s="47">
        <v>403</v>
      </c>
      <c r="O5" s="47">
        <v>260</v>
      </c>
    </row>
    <row r="6" spans="1:15" ht="14.45">
      <c r="A6" s="53" t="s">
        <v>330</v>
      </c>
      <c r="B6" s="46">
        <v>92000</v>
      </c>
      <c r="C6" s="47">
        <v>0</v>
      </c>
      <c r="D6" s="46">
        <v>0</v>
      </c>
      <c r="E6" s="48">
        <v>2000</v>
      </c>
      <c r="F6" s="48">
        <v>0</v>
      </c>
      <c r="G6" s="48">
        <v>300</v>
      </c>
      <c r="H6" s="49">
        <v>40</v>
      </c>
      <c r="I6" s="47">
        <v>2300</v>
      </c>
      <c r="J6" s="46">
        <v>92000</v>
      </c>
      <c r="K6" s="47">
        <v>2301</v>
      </c>
      <c r="L6" s="47">
        <v>0</v>
      </c>
      <c r="M6" s="47">
        <v>1999</v>
      </c>
      <c r="N6" s="47">
        <v>0</v>
      </c>
      <c r="O6" s="47">
        <v>302</v>
      </c>
    </row>
    <row r="7" spans="1:15" ht="14.45">
      <c r="A7" s="53" t="s">
        <v>331</v>
      </c>
      <c r="B7" s="46">
        <v>46000</v>
      </c>
      <c r="C7" s="47">
        <v>0</v>
      </c>
      <c r="D7" s="46">
        <v>0</v>
      </c>
      <c r="E7" s="48">
        <v>1150</v>
      </c>
      <c r="F7" s="48">
        <v>0</v>
      </c>
      <c r="G7" s="48">
        <v>0</v>
      </c>
      <c r="H7" s="49">
        <v>40</v>
      </c>
      <c r="I7" s="47">
        <v>1150</v>
      </c>
      <c r="J7" s="46">
        <v>41400</v>
      </c>
      <c r="K7" s="47">
        <v>1035</v>
      </c>
      <c r="L7" s="47">
        <v>0</v>
      </c>
      <c r="M7" s="47">
        <v>1035</v>
      </c>
      <c r="N7" s="47">
        <v>0</v>
      </c>
      <c r="O7" s="47">
        <v>0</v>
      </c>
    </row>
    <row r="8" spans="1:15" ht="14.45">
      <c r="A8" s="53" t="s">
        <v>332</v>
      </c>
      <c r="B8" s="46">
        <v>74974</v>
      </c>
      <c r="C8" s="47">
        <v>0</v>
      </c>
      <c r="D8" s="46">
        <v>0</v>
      </c>
      <c r="E8" s="48">
        <v>1973</v>
      </c>
      <c r="F8" s="48">
        <v>0</v>
      </c>
      <c r="G8" s="48">
        <v>0</v>
      </c>
      <c r="H8" s="49">
        <v>38</v>
      </c>
      <c r="I8" s="47">
        <v>1973</v>
      </c>
      <c r="J8" s="46">
        <v>74784</v>
      </c>
      <c r="K8" s="47">
        <v>1968</v>
      </c>
      <c r="L8" s="47">
        <v>0</v>
      </c>
      <c r="M8" s="47">
        <v>1968</v>
      </c>
      <c r="N8" s="47">
        <v>0</v>
      </c>
      <c r="O8" s="47">
        <v>0</v>
      </c>
    </row>
    <row r="9" spans="1:15" ht="14.45">
      <c r="A9" s="53" t="s">
        <v>333</v>
      </c>
      <c r="B9" s="46">
        <v>20000</v>
      </c>
      <c r="C9" s="47">
        <v>0</v>
      </c>
      <c r="D9" s="46">
        <v>0</v>
      </c>
      <c r="E9" s="48">
        <v>400</v>
      </c>
      <c r="F9" s="48">
        <v>0</v>
      </c>
      <c r="G9" s="48">
        <v>0</v>
      </c>
      <c r="H9" s="49">
        <v>40</v>
      </c>
      <c r="I9" s="47">
        <v>400</v>
      </c>
      <c r="J9" s="46">
        <v>9400</v>
      </c>
      <c r="K9" s="47">
        <v>235</v>
      </c>
      <c r="L9" s="47">
        <v>0</v>
      </c>
      <c r="M9" s="47">
        <v>235</v>
      </c>
      <c r="N9" s="47">
        <v>0</v>
      </c>
      <c r="O9" s="47">
        <v>0</v>
      </c>
    </row>
    <row r="10" spans="1:15" ht="14.45">
      <c r="A10" s="53" t="s">
        <v>334</v>
      </c>
      <c r="B10" s="46">
        <v>28000</v>
      </c>
      <c r="C10" s="47">
        <v>0</v>
      </c>
      <c r="D10" s="46">
        <v>0</v>
      </c>
      <c r="E10" s="48">
        <v>650</v>
      </c>
      <c r="F10" s="48">
        <v>0</v>
      </c>
      <c r="G10" s="48">
        <v>50</v>
      </c>
      <c r="H10" s="49">
        <v>40</v>
      </c>
      <c r="I10" s="47">
        <v>700</v>
      </c>
      <c r="J10" s="46">
        <v>27800</v>
      </c>
      <c r="K10" s="47">
        <v>714</v>
      </c>
      <c r="L10" s="47">
        <v>0</v>
      </c>
      <c r="M10" s="47">
        <v>691</v>
      </c>
      <c r="N10" s="47">
        <v>1</v>
      </c>
      <c r="O10" s="47">
        <v>22</v>
      </c>
    </row>
    <row r="11" spans="1:15" ht="14.45">
      <c r="A11" s="53" t="s">
        <v>335</v>
      </c>
      <c r="B11" s="46">
        <v>92480</v>
      </c>
      <c r="C11" s="47" t="s">
        <v>336</v>
      </c>
      <c r="D11" s="46" t="s">
        <v>337</v>
      </c>
      <c r="E11" s="48">
        <v>2000</v>
      </c>
      <c r="F11" s="48">
        <v>0</v>
      </c>
      <c r="G11" s="48">
        <v>20</v>
      </c>
      <c r="H11" s="49">
        <v>40</v>
      </c>
      <c r="I11" s="47">
        <v>2020</v>
      </c>
      <c r="J11" s="46">
        <v>56108</v>
      </c>
      <c r="K11" s="47">
        <v>1594</v>
      </c>
      <c r="L11" s="47">
        <v>423</v>
      </c>
      <c r="M11" s="47">
        <v>1171</v>
      </c>
      <c r="N11" s="47">
        <v>0</v>
      </c>
      <c r="O11" s="47">
        <v>0</v>
      </c>
    </row>
    <row r="12" spans="1:15" ht="14.45">
      <c r="A12" s="53" t="s">
        <v>338</v>
      </c>
      <c r="B12" s="46">
        <v>51560</v>
      </c>
      <c r="C12" s="47">
        <v>0</v>
      </c>
      <c r="D12" s="46">
        <v>0</v>
      </c>
      <c r="E12" s="48">
        <v>1200</v>
      </c>
      <c r="F12" s="48">
        <v>24</v>
      </c>
      <c r="G12" s="48">
        <v>65</v>
      </c>
      <c r="H12" s="49">
        <v>40</v>
      </c>
      <c r="I12" s="47">
        <v>1289</v>
      </c>
      <c r="J12" s="46">
        <v>39640</v>
      </c>
      <c r="K12" s="47">
        <v>991</v>
      </c>
      <c r="L12" s="47">
        <v>0</v>
      </c>
      <c r="M12" s="47">
        <v>809</v>
      </c>
      <c r="N12" s="47">
        <v>138</v>
      </c>
      <c r="O12" s="47">
        <v>44</v>
      </c>
    </row>
    <row r="13" spans="1:15" ht="14.45">
      <c r="A13" s="53" t="s">
        <v>339</v>
      </c>
      <c r="B13" s="46">
        <v>162400</v>
      </c>
      <c r="C13" s="47">
        <v>1240</v>
      </c>
      <c r="D13" s="46">
        <v>20</v>
      </c>
      <c r="E13" s="48">
        <v>3210</v>
      </c>
      <c r="F13" s="48">
        <v>0</v>
      </c>
      <c r="G13" s="48">
        <v>100</v>
      </c>
      <c r="H13" s="49">
        <v>40</v>
      </c>
      <c r="I13" s="47">
        <v>4550</v>
      </c>
      <c r="J13" s="46">
        <v>85580</v>
      </c>
      <c r="K13" s="47">
        <v>2663</v>
      </c>
      <c r="L13" s="47">
        <v>1036</v>
      </c>
      <c r="M13" s="47">
        <v>440</v>
      </c>
      <c r="N13" s="47">
        <v>1163</v>
      </c>
      <c r="O13" s="47">
        <v>24</v>
      </c>
    </row>
    <row r="14" spans="1:15" ht="14.45">
      <c r="A14" s="53" t="s">
        <v>340</v>
      </c>
      <c r="B14" s="46">
        <v>154000</v>
      </c>
      <c r="C14" s="47">
        <v>500</v>
      </c>
      <c r="D14" s="46">
        <v>20</v>
      </c>
      <c r="E14" s="48">
        <v>400</v>
      </c>
      <c r="F14" s="48">
        <v>3000</v>
      </c>
      <c r="G14" s="48">
        <v>200</v>
      </c>
      <c r="H14" s="49">
        <v>40</v>
      </c>
      <c r="I14" s="47">
        <v>4100</v>
      </c>
      <c r="J14" s="46">
        <v>121960</v>
      </c>
      <c r="K14" s="47">
        <v>3177</v>
      </c>
      <c r="L14" s="47">
        <v>253</v>
      </c>
      <c r="M14" s="47">
        <v>733</v>
      </c>
      <c r="N14" s="47">
        <v>2093</v>
      </c>
      <c r="O14" s="47">
        <v>98</v>
      </c>
    </row>
    <row r="15" spans="1:15" ht="14.45">
      <c r="A15" s="53" t="s">
        <v>341</v>
      </c>
      <c r="B15" s="46">
        <v>47600</v>
      </c>
      <c r="C15" s="47">
        <v>730</v>
      </c>
      <c r="D15" s="46">
        <v>20</v>
      </c>
      <c r="E15" s="48">
        <v>825</v>
      </c>
      <c r="F15" s="48">
        <v>0</v>
      </c>
      <c r="G15" s="48">
        <v>0</v>
      </c>
      <c r="H15" s="49">
        <v>40</v>
      </c>
      <c r="I15" s="47">
        <v>1555</v>
      </c>
      <c r="J15" s="46">
        <v>47560</v>
      </c>
      <c r="K15" s="47">
        <v>1557</v>
      </c>
      <c r="L15" s="47">
        <v>733</v>
      </c>
      <c r="M15" s="47">
        <v>824</v>
      </c>
      <c r="N15" s="47">
        <v>0</v>
      </c>
      <c r="O15" s="47">
        <v>0</v>
      </c>
    </row>
    <row r="16" spans="1:15" ht="14.45">
      <c r="A16" s="53" t="s">
        <v>342</v>
      </c>
      <c r="B16" s="46">
        <v>106000</v>
      </c>
      <c r="C16" s="47">
        <v>900</v>
      </c>
      <c r="D16" s="46">
        <v>20</v>
      </c>
      <c r="E16" s="48">
        <v>2100</v>
      </c>
      <c r="F16" s="48">
        <v>0</v>
      </c>
      <c r="G16" s="48">
        <v>100</v>
      </c>
      <c r="H16" s="49">
        <v>40</v>
      </c>
      <c r="I16" s="47">
        <v>3100</v>
      </c>
      <c r="J16" s="46">
        <v>106000</v>
      </c>
      <c r="K16" s="47">
        <v>3100</v>
      </c>
      <c r="L16" s="47">
        <v>900</v>
      </c>
      <c r="M16" s="47">
        <v>2100</v>
      </c>
      <c r="N16" s="47">
        <v>0</v>
      </c>
      <c r="O16" s="47">
        <v>100</v>
      </c>
    </row>
    <row r="17" spans="1:15" ht="14.45">
      <c r="A17" s="53" t="s">
        <v>343</v>
      </c>
      <c r="B17" s="46">
        <v>267000</v>
      </c>
      <c r="C17" s="47">
        <v>2000</v>
      </c>
      <c r="D17" s="46">
        <v>20</v>
      </c>
      <c r="E17" s="48">
        <v>5475</v>
      </c>
      <c r="F17" s="48">
        <v>0</v>
      </c>
      <c r="G17" s="48">
        <v>200</v>
      </c>
      <c r="H17" s="49">
        <v>40</v>
      </c>
      <c r="I17" s="47">
        <v>7675</v>
      </c>
      <c r="J17" s="46">
        <v>211560</v>
      </c>
      <c r="K17" s="47">
        <v>6231</v>
      </c>
      <c r="L17" s="47">
        <v>1884</v>
      </c>
      <c r="M17" s="47">
        <v>4256</v>
      </c>
      <c r="N17" s="47">
        <v>0</v>
      </c>
      <c r="O17" s="47">
        <v>91</v>
      </c>
    </row>
    <row r="18" spans="1:15" ht="14.45">
      <c r="A18" s="53" t="s">
        <v>344</v>
      </c>
      <c r="B18" s="46">
        <v>35000</v>
      </c>
      <c r="C18" s="47">
        <v>0</v>
      </c>
      <c r="D18" s="46">
        <v>0</v>
      </c>
      <c r="E18" s="48">
        <v>825</v>
      </c>
      <c r="F18" s="48">
        <v>0</v>
      </c>
      <c r="G18" s="48">
        <v>50</v>
      </c>
      <c r="H18" s="49">
        <v>40</v>
      </c>
      <c r="I18" s="47">
        <v>875</v>
      </c>
      <c r="J18" s="46">
        <v>26520</v>
      </c>
      <c r="K18" s="47">
        <v>756</v>
      </c>
      <c r="L18" s="47">
        <v>0</v>
      </c>
      <c r="M18" s="47">
        <v>750</v>
      </c>
      <c r="N18" s="47">
        <v>2</v>
      </c>
      <c r="O18" s="47">
        <v>4</v>
      </c>
    </row>
    <row r="19" spans="1:15" ht="14.45">
      <c r="A19" s="53" t="s">
        <v>345</v>
      </c>
      <c r="B19" s="46">
        <v>224000</v>
      </c>
      <c r="C19" s="47">
        <v>1600</v>
      </c>
      <c r="D19" s="46">
        <v>20</v>
      </c>
      <c r="E19" s="48">
        <v>4550</v>
      </c>
      <c r="F19" s="48">
        <v>0</v>
      </c>
      <c r="G19" s="48">
        <v>250</v>
      </c>
      <c r="H19" s="49">
        <v>40</v>
      </c>
      <c r="I19" s="47">
        <v>6400</v>
      </c>
      <c r="J19" s="46">
        <v>216240</v>
      </c>
      <c r="K19" s="47">
        <v>6172</v>
      </c>
      <c r="L19" s="47">
        <v>1400</v>
      </c>
      <c r="M19" s="47">
        <v>4549</v>
      </c>
      <c r="N19" s="47">
        <v>23</v>
      </c>
      <c r="O19" s="47">
        <v>200</v>
      </c>
    </row>
    <row r="20" spans="1:15" ht="14.45">
      <c r="A20" s="53" t="s">
        <v>346</v>
      </c>
      <c r="B20" s="46">
        <v>104000</v>
      </c>
      <c r="C20" s="47">
        <v>100</v>
      </c>
      <c r="D20" s="46">
        <v>20</v>
      </c>
      <c r="E20" s="48">
        <v>2500</v>
      </c>
      <c r="F20" s="48">
        <v>0</v>
      </c>
      <c r="G20" s="48">
        <v>50</v>
      </c>
      <c r="H20" s="49">
        <v>40</v>
      </c>
      <c r="I20" s="47">
        <v>2650</v>
      </c>
      <c r="J20" s="46">
        <v>91960</v>
      </c>
      <c r="K20" s="47">
        <v>2439</v>
      </c>
      <c r="L20" s="47">
        <v>280</v>
      </c>
      <c r="M20" s="47">
        <v>2128</v>
      </c>
      <c r="N20" s="47">
        <v>0</v>
      </c>
      <c r="O20" s="47">
        <v>31</v>
      </c>
    </row>
    <row r="21" spans="1:15" ht="14.45">
      <c r="A21" s="53" t="s">
        <v>347</v>
      </c>
      <c r="B21" s="46" t="s">
        <v>348</v>
      </c>
      <c r="C21" s="47"/>
      <c r="D21" s="46"/>
      <c r="E21" s="48"/>
      <c r="F21" s="48"/>
      <c r="G21" s="48"/>
      <c r="H21" s="49"/>
      <c r="I21" s="47"/>
      <c r="J21" s="46"/>
      <c r="K21" s="47"/>
      <c r="L21" s="47"/>
      <c r="M21" s="47"/>
      <c r="N21" s="47"/>
      <c r="O21" s="47"/>
    </row>
    <row r="22" spans="1:15" ht="14.45">
      <c r="A22" s="53" t="s">
        <v>349</v>
      </c>
      <c r="B22" s="46">
        <v>268000</v>
      </c>
      <c r="C22" s="47">
        <v>3500</v>
      </c>
      <c r="D22" s="46">
        <v>20</v>
      </c>
      <c r="E22" s="48">
        <v>4750</v>
      </c>
      <c r="F22" s="48">
        <v>0</v>
      </c>
      <c r="G22" s="48">
        <v>200</v>
      </c>
      <c r="H22" s="49">
        <v>40</v>
      </c>
      <c r="I22" s="47">
        <v>8450</v>
      </c>
      <c r="J22" s="46">
        <v>236280</v>
      </c>
      <c r="K22" s="47">
        <v>7590</v>
      </c>
      <c r="L22" s="47">
        <v>3433</v>
      </c>
      <c r="M22" s="47">
        <v>4045</v>
      </c>
      <c r="N22" s="47">
        <v>0</v>
      </c>
      <c r="O22" s="47">
        <v>112</v>
      </c>
    </row>
    <row r="23" spans="1:15" ht="14.45">
      <c r="A23" s="53" t="s">
        <v>309</v>
      </c>
      <c r="B23" s="46">
        <v>43000</v>
      </c>
      <c r="C23" s="47">
        <v>0</v>
      </c>
      <c r="D23" s="46">
        <v>0</v>
      </c>
      <c r="E23" s="48">
        <v>825</v>
      </c>
      <c r="F23" s="48">
        <v>50</v>
      </c>
      <c r="G23" s="48">
        <v>200</v>
      </c>
      <c r="H23" s="49">
        <v>40</v>
      </c>
      <c r="I23" s="47">
        <v>1075</v>
      </c>
      <c r="J23" s="46">
        <v>32960</v>
      </c>
      <c r="K23" s="47">
        <v>859</v>
      </c>
      <c r="L23" s="47">
        <v>0</v>
      </c>
      <c r="M23" s="47">
        <v>766</v>
      </c>
      <c r="N23" s="47">
        <v>93</v>
      </c>
      <c r="O23" s="47">
        <v>0</v>
      </c>
    </row>
    <row r="24" spans="1:15" ht="14.45">
      <c r="A24" s="53" t="s">
        <v>350</v>
      </c>
      <c r="B24" s="46">
        <v>124000</v>
      </c>
      <c r="C24" s="47">
        <v>1400</v>
      </c>
      <c r="D24" s="46">
        <v>20</v>
      </c>
      <c r="E24" s="48">
        <v>0</v>
      </c>
      <c r="F24" s="48">
        <v>2400</v>
      </c>
      <c r="G24" s="48">
        <v>0</v>
      </c>
      <c r="H24" s="49">
        <v>40</v>
      </c>
      <c r="I24" s="47">
        <v>3800</v>
      </c>
      <c r="J24" s="46">
        <v>86020</v>
      </c>
      <c r="K24" s="47">
        <v>3030</v>
      </c>
      <c r="L24" s="47">
        <v>1283</v>
      </c>
      <c r="M24" s="47">
        <v>48</v>
      </c>
      <c r="N24" s="47">
        <v>1699</v>
      </c>
      <c r="O24" s="47">
        <v>0</v>
      </c>
    </row>
    <row r="25" spans="1:15" ht="14.45">
      <c r="A25" s="53" t="s">
        <v>351</v>
      </c>
      <c r="B25" s="46">
        <v>340000</v>
      </c>
      <c r="C25" s="47">
        <v>2000</v>
      </c>
      <c r="D25" s="46">
        <v>20</v>
      </c>
      <c r="E25" s="48">
        <v>6000</v>
      </c>
      <c r="F25" s="48">
        <v>0</v>
      </c>
      <c r="G25" s="48">
        <v>1500</v>
      </c>
      <c r="H25" s="49">
        <v>40</v>
      </c>
      <c r="I25" s="47">
        <v>9500</v>
      </c>
      <c r="J25" s="46">
        <v>312060</v>
      </c>
      <c r="K25" s="47">
        <v>8951</v>
      </c>
      <c r="L25" s="47">
        <v>2113</v>
      </c>
      <c r="M25" s="47">
        <v>5846</v>
      </c>
      <c r="N25" s="47">
        <v>41</v>
      </c>
      <c r="O25" s="47">
        <v>951</v>
      </c>
    </row>
    <row r="26" spans="1:15" ht="14.45">
      <c r="A26" s="53" t="s">
        <v>352</v>
      </c>
      <c r="B26" s="46">
        <v>32000</v>
      </c>
      <c r="C26" s="47">
        <v>0</v>
      </c>
      <c r="D26" s="46">
        <v>0</v>
      </c>
      <c r="E26" s="48">
        <v>800</v>
      </c>
      <c r="F26" s="48">
        <v>0</v>
      </c>
      <c r="G26" s="48">
        <v>0</v>
      </c>
      <c r="H26" s="49">
        <v>40</v>
      </c>
      <c r="I26" s="47">
        <v>800</v>
      </c>
      <c r="J26" s="46">
        <v>18320</v>
      </c>
      <c r="K26" s="47">
        <v>458</v>
      </c>
      <c r="L26" s="47">
        <v>19</v>
      </c>
      <c r="M26" s="47">
        <v>439</v>
      </c>
      <c r="N26" s="47">
        <v>0</v>
      </c>
      <c r="O26" s="47">
        <v>0</v>
      </c>
    </row>
    <row r="27" spans="1:15" ht="14.45">
      <c r="A27" s="53" t="s">
        <v>353</v>
      </c>
      <c r="B27" s="46">
        <v>47000</v>
      </c>
      <c r="C27" s="47">
        <v>0</v>
      </c>
      <c r="D27" s="46">
        <v>0</v>
      </c>
      <c r="E27" s="48">
        <v>0</v>
      </c>
      <c r="F27" s="48">
        <v>1113</v>
      </c>
      <c r="G27" s="48">
        <v>62</v>
      </c>
      <c r="H27" s="49">
        <v>40</v>
      </c>
      <c r="I27" s="47">
        <v>1175</v>
      </c>
      <c r="J27" s="46">
        <v>46000.33</v>
      </c>
      <c r="K27" s="47">
        <v>1169</v>
      </c>
      <c r="L27" s="47">
        <v>0</v>
      </c>
      <c r="M27" s="47">
        <v>0</v>
      </c>
      <c r="N27" s="47">
        <v>1117</v>
      </c>
      <c r="O27" s="47">
        <v>52</v>
      </c>
    </row>
    <row r="28" spans="1:15" ht="14.45">
      <c r="A28" s="53" t="s">
        <v>354</v>
      </c>
      <c r="B28" s="46">
        <v>100000</v>
      </c>
      <c r="C28" s="47">
        <v>0</v>
      </c>
      <c r="D28" s="46">
        <v>0</v>
      </c>
      <c r="E28" s="48">
        <v>0</v>
      </c>
      <c r="F28" s="48">
        <v>2400</v>
      </c>
      <c r="G28" s="48">
        <v>100</v>
      </c>
      <c r="H28" s="49">
        <v>40</v>
      </c>
      <c r="I28" s="47">
        <v>2500</v>
      </c>
      <c r="J28" s="46">
        <v>94160</v>
      </c>
      <c r="K28" s="47">
        <v>2462</v>
      </c>
      <c r="L28" s="47">
        <v>0</v>
      </c>
      <c r="M28" s="47">
        <v>333</v>
      </c>
      <c r="N28" s="47">
        <v>2085</v>
      </c>
      <c r="O28" s="47">
        <v>44</v>
      </c>
    </row>
    <row r="29" spans="1:15" ht="14.45">
      <c r="A29" s="53" t="s">
        <v>355</v>
      </c>
      <c r="B29" s="46">
        <v>170000</v>
      </c>
      <c r="C29" s="47">
        <v>1000</v>
      </c>
      <c r="D29" s="46">
        <v>20</v>
      </c>
      <c r="E29" s="48">
        <v>3650</v>
      </c>
      <c r="F29" s="48">
        <v>0</v>
      </c>
      <c r="G29" s="48">
        <v>100</v>
      </c>
      <c r="H29" s="49">
        <v>40</v>
      </c>
      <c r="I29" s="47">
        <v>4750</v>
      </c>
      <c r="J29" s="46">
        <v>137960</v>
      </c>
      <c r="K29" s="47">
        <v>4065</v>
      </c>
      <c r="L29" s="47">
        <v>1116</v>
      </c>
      <c r="M29" s="47">
        <v>2949</v>
      </c>
      <c r="N29" s="47">
        <v>0</v>
      </c>
      <c r="O29" s="47">
        <v>0</v>
      </c>
    </row>
    <row r="30" spans="1:15" ht="14.45">
      <c r="A30" s="53" t="s">
        <v>356</v>
      </c>
      <c r="B30" s="46">
        <v>80000</v>
      </c>
      <c r="C30" s="47">
        <v>0</v>
      </c>
      <c r="D30" s="46">
        <v>0</v>
      </c>
      <c r="E30" s="48">
        <v>2000</v>
      </c>
      <c r="F30" s="48">
        <v>0</v>
      </c>
      <c r="G30" s="48">
        <v>0</v>
      </c>
      <c r="H30" s="49">
        <v>40</v>
      </c>
      <c r="I30" s="47">
        <v>2000</v>
      </c>
      <c r="J30" s="46">
        <v>80000</v>
      </c>
      <c r="K30" s="47">
        <v>2009</v>
      </c>
      <c r="L30" s="47">
        <v>49</v>
      </c>
      <c r="M30" s="47">
        <v>1959</v>
      </c>
      <c r="N30" s="47">
        <v>0</v>
      </c>
      <c r="O30" s="47">
        <v>1</v>
      </c>
    </row>
    <row r="31" spans="1:15" ht="14.45">
      <c r="A31" s="53" t="s">
        <v>357</v>
      </c>
      <c r="B31" s="46">
        <v>152000</v>
      </c>
      <c r="C31" s="47">
        <v>1000</v>
      </c>
      <c r="D31" s="46">
        <v>20</v>
      </c>
      <c r="E31" s="48">
        <v>3400</v>
      </c>
      <c r="F31" s="48">
        <v>0</v>
      </c>
      <c r="G31" s="48">
        <v>100</v>
      </c>
      <c r="H31" s="49">
        <v>40</v>
      </c>
      <c r="I31" s="47">
        <v>4500</v>
      </c>
      <c r="J31" s="46">
        <v>122120</v>
      </c>
      <c r="K31" s="47">
        <v>3488</v>
      </c>
      <c r="L31" s="47">
        <v>870</v>
      </c>
      <c r="M31" s="47">
        <v>2549</v>
      </c>
      <c r="N31" s="47">
        <v>0</v>
      </c>
      <c r="O31" s="47">
        <v>69</v>
      </c>
    </row>
    <row r="32" spans="1:15" ht="14.45">
      <c r="A32" s="53" t="s">
        <v>358</v>
      </c>
      <c r="B32" s="46">
        <v>256000</v>
      </c>
      <c r="C32" s="47">
        <v>1400</v>
      </c>
      <c r="D32" s="46">
        <v>20</v>
      </c>
      <c r="E32" s="48">
        <v>5350</v>
      </c>
      <c r="F32" s="48">
        <v>0</v>
      </c>
      <c r="G32" s="48">
        <v>350</v>
      </c>
      <c r="H32" s="49">
        <v>40</v>
      </c>
      <c r="I32" s="47">
        <v>7100</v>
      </c>
      <c r="J32" s="46">
        <v>254400</v>
      </c>
      <c r="K32" s="47">
        <v>7059</v>
      </c>
      <c r="L32" s="47">
        <v>1398</v>
      </c>
      <c r="M32" s="47">
        <v>5334</v>
      </c>
      <c r="N32" s="47">
        <v>0</v>
      </c>
      <c r="O32" s="47">
        <v>327</v>
      </c>
    </row>
    <row r="33" spans="1:15" ht="14.45">
      <c r="A33" s="53" t="s">
        <v>359</v>
      </c>
      <c r="B33" s="46">
        <v>56000</v>
      </c>
      <c r="C33" s="47">
        <v>0</v>
      </c>
      <c r="D33" s="46">
        <v>0</v>
      </c>
      <c r="E33" s="48">
        <v>1400</v>
      </c>
      <c r="F33" s="48">
        <v>0</v>
      </c>
      <c r="G33" s="48">
        <v>0</v>
      </c>
      <c r="H33" s="49">
        <v>40</v>
      </c>
      <c r="I33" s="47">
        <v>1400</v>
      </c>
      <c r="J33" s="46">
        <v>48840</v>
      </c>
      <c r="K33" s="47">
        <v>1221</v>
      </c>
      <c r="L33" s="47">
        <v>0</v>
      </c>
      <c r="M33" s="47">
        <v>1221</v>
      </c>
      <c r="N33" s="47">
        <v>0</v>
      </c>
      <c r="O33" s="47">
        <v>0</v>
      </c>
    </row>
    <row r="34" spans="1:15" ht="14.45">
      <c r="A34" s="53" t="s">
        <v>360</v>
      </c>
      <c r="B34" s="46">
        <v>147600</v>
      </c>
      <c r="C34" s="47">
        <v>0</v>
      </c>
      <c r="D34" s="46">
        <v>0</v>
      </c>
      <c r="E34" s="48">
        <v>4000</v>
      </c>
      <c r="F34" s="48">
        <v>0</v>
      </c>
      <c r="G34" s="48">
        <v>500</v>
      </c>
      <c r="H34" s="49">
        <v>32.799999999999997</v>
      </c>
      <c r="I34" s="47">
        <v>4500</v>
      </c>
      <c r="J34" s="46">
        <v>143928</v>
      </c>
      <c r="K34" s="47">
        <v>4458</v>
      </c>
      <c r="L34" s="47">
        <v>0</v>
      </c>
      <c r="M34" s="47">
        <v>0</v>
      </c>
      <c r="N34" s="47">
        <v>3995</v>
      </c>
      <c r="O34" s="47">
        <v>463</v>
      </c>
    </row>
    <row r="35" spans="1:15" ht="14.45">
      <c r="A35" s="53" t="s">
        <v>361</v>
      </c>
      <c r="B35" s="46">
        <v>42000</v>
      </c>
      <c r="C35" s="47">
        <v>500</v>
      </c>
      <c r="D35" s="46">
        <v>20</v>
      </c>
      <c r="E35" s="48">
        <v>700</v>
      </c>
      <c r="F35" s="48">
        <v>0</v>
      </c>
      <c r="G35" s="48">
        <v>100</v>
      </c>
      <c r="H35" s="49">
        <v>40</v>
      </c>
      <c r="I35" s="47">
        <v>1300</v>
      </c>
      <c r="J35" s="46">
        <v>31960</v>
      </c>
      <c r="K35" s="47">
        <v>993</v>
      </c>
      <c r="L35" s="47">
        <v>388</v>
      </c>
      <c r="M35" s="47">
        <v>605</v>
      </c>
      <c r="N35" s="47">
        <v>0</v>
      </c>
      <c r="O35" s="47">
        <v>0</v>
      </c>
    </row>
    <row r="36" spans="1:15" ht="14.45">
      <c r="A36" s="53" t="s">
        <v>362</v>
      </c>
      <c r="B36" s="46">
        <v>430000</v>
      </c>
      <c r="C36" s="47">
        <v>0</v>
      </c>
      <c r="D36" s="46">
        <v>0</v>
      </c>
      <c r="E36" s="48">
        <v>0</v>
      </c>
      <c r="F36" s="48">
        <v>7700</v>
      </c>
      <c r="G36" s="48">
        <v>1250</v>
      </c>
      <c r="H36" s="49">
        <v>40</v>
      </c>
      <c r="I36" s="47">
        <v>8950</v>
      </c>
      <c r="J36" s="46">
        <v>305080</v>
      </c>
      <c r="K36" s="47">
        <v>7627</v>
      </c>
      <c r="L36" s="47">
        <v>0</v>
      </c>
      <c r="M36" s="47">
        <v>7460</v>
      </c>
      <c r="N36" s="47">
        <v>58</v>
      </c>
      <c r="O36" s="47">
        <v>109</v>
      </c>
    </row>
    <row r="37" spans="1:15" ht="14.45">
      <c r="A37" s="53" t="s">
        <v>363</v>
      </c>
      <c r="B37" s="46">
        <v>50000</v>
      </c>
      <c r="C37" s="47">
        <v>700</v>
      </c>
      <c r="D37" s="46">
        <v>20</v>
      </c>
      <c r="E37" s="48">
        <v>800</v>
      </c>
      <c r="F37" s="48">
        <v>0</v>
      </c>
      <c r="G37" s="48">
        <v>100</v>
      </c>
      <c r="H37" s="49">
        <v>40</v>
      </c>
      <c r="I37" s="47">
        <v>1600</v>
      </c>
      <c r="J37" s="46">
        <v>24060</v>
      </c>
      <c r="K37" s="47">
        <v>759</v>
      </c>
      <c r="L37" s="47">
        <v>309</v>
      </c>
      <c r="M37" s="47">
        <v>405</v>
      </c>
      <c r="N37" s="47">
        <v>0</v>
      </c>
      <c r="O37" s="47">
        <v>45</v>
      </c>
    </row>
    <row r="38" spans="1:15" ht="14.45">
      <c r="A38" s="53" t="s">
        <v>364</v>
      </c>
      <c r="B38" s="46">
        <v>47200</v>
      </c>
      <c r="C38" s="47">
        <v>0</v>
      </c>
      <c r="D38" s="46">
        <v>0</v>
      </c>
      <c r="E38" s="48">
        <v>1150</v>
      </c>
      <c r="F38" s="48">
        <v>0</v>
      </c>
      <c r="G38" s="48">
        <v>30</v>
      </c>
      <c r="H38" s="49">
        <v>40</v>
      </c>
      <c r="I38" s="47">
        <v>1180</v>
      </c>
      <c r="J38" s="46">
        <v>41720</v>
      </c>
      <c r="K38" s="47">
        <v>1043</v>
      </c>
      <c r="L38" s="47">
        <v>0</v>
      </c>
      <c r="M38" s="47">
        <v>1038</v>
      </c>
      <c r="N38" s="47">
        <v>0</v>
      </c>
      <c r="O38" s="47">
        <v>5</v>
      </c>
    </row>
    <row r="39" spans="1:15" ht="14.45">
      <c r="A39" s="53" t="s">
        <v>365</v>
      </c>
      <c r="B39" s="46">
        <v>120000</v>
      </c>
      <c r="C39" s="47">
        <v>0</v>
      </c>
      <c r="D39" s="46">
        <v>0</v>
      </c>
      <c r="E39" s="48">
        <v>5700</v>
      </c>
      <c r="F39" s="48">
        <v>0</v>
      </c>
      <c r="G39" s="48">
        <v>300</v>
      </c>
      <c r="H39" s="49">
        <v>20</v>
      </c>
      <c r="I39" s="47">
        <v>6000</v>
      </c>
      <c r="J39" s="46">
        <v>99800</v>
      </c>
      <c r="K39" s="47">
        <v>5002</v>
      </c>
      <c r="L39" s="47">
        <v>18</v>
      </c>
      <c r="M39" s="47">
        <v>4912</v>
      </c>
      <c r="N39" s="47">
        <v>0</v>
      </c>
      <c r="O39" s="47">
        <v>72</v>
      </c>
    </row>
    <row r="40" spans="1:15" ht="14.45">
      <c r="A40" s="53" t="s">
        <v>366</v>
      </c>
      <c r="B40" s="46">
        <v>22000</v>
      </c>
      <c r="C40" s="47">
        <v>200</v>
      </c>
      <c r="D40" s="46">
        <v>20</v>
      </c>
      <c r="E40" s="48">
        <v>420</v>
      </c>
      <c r="F40" s="48">
        <v>0</v>
      </c>
      <c r="G40" s="48">
        <v>30</v>
      </c>
      <c r="H40" s="49">
        <v>40</v>
      </c>
      <c r="I40" s="47">
        <v>650</v>
      </c>
      <c r="J40" s="46">
        <v>14000</v>
      </c>
      <c r="K40" s="47">
        <v>373</v>
      </c>
      <c r="L40" s="47">
        <v>0</v>
      </c>
      <c r="M40" s="47">
        <v>42</v>
      </c>
      <c r="N40" s="47">
        <v>331</v>
      </c>
      <c r="O40" s="47">
        <v>0</v>
      </c>
    </row>
    <row r="41" spans="1:15" ht="14.45">
      <c r="A41" s="53" t="s">
        <v>367</v>
      </c>
      <c r="B41" s="46">
        <v>140000</v>
      </c>
      <c r="C41" s="47">
        <v>0</v>
      </c>
      <c r="D41" s="46">
        <v>0</v>
      </c>
      <c r="E41" s="48">
        <v>3250</v>
      </c>
      <c r="F41" s="48">
        <v>0</v>
      </c>
      <c r="G41" s="48">
        <v>250</v>
      </c>
      <c r="H41" s="49">
        <v>40</v>
      </c>
      <c r="I41" s="47">
        <v>3500</v>
      </c>
      <c r="J41" s="46">
        <v>136000</v>
      </c>
      <c r="K41" s="47">
        <v>3400</v>
      </c>
      <c r="L41" s="47">
        <v>126</v>
      </c>
      <c r="M41" s="47">
        <v>3214</v>
      </c>
      <c r="N41" s="47">
        <v>12</v>
      </c>
      <c r="O41" s="47">
        <v>48</v>
      </c>
    </row>
    <row r="42" spans="1:15" ht="14.45">
      <c r="A42" s="53" t="s">
        <v>368</v>
      </c>
      <c r="B42" s="46">
        <v>61000</v>
      </c>
      <c r="C42" s="47">
        <v>0</v>
      </c>
      <c r="D42" s="46">
        <v>0</v>
      </c>
      <c r="E42" s="48">
        <v>1400</v>
      </c>
      <c r="F42" s="48">
        <v>0</v>
      </c>
      <c r="G42" s="48">
        <v>125</v>
      </c>
      <c r="H42" s="49">
        <v>40</v>
      </c>
      <c r="I42" s="47">
        <v>1525</v>
      </c>
      <c r="J42" s="46">
        <v>37920</v>
      </c>
      <c r="K42" s="47">
        <v>958</v>
      </c>
      <c r="L42" s="47">
        <v>0</v>
      </c>
      <c r="M42" s="47">
        <v>906</v>
      </c>
      <c r="N42" s="47">
        <v>0</v>
      </c>
      <c r="O42" s="47">
        <v>52</v>
      </c>
    </row>
    <row r="43" spans="1:15" ht="14.45">
      <c r="A43" s="53" t="s">
        <v>369</v>
      </c>
      <c r="B43" s="46">
        <v>43200</v>
      </c>
      <c r="C43" s="47">
        <v>0</v>
      </c>
      <c r="D43" s="46">
        <v>0</v>
      </c>
      <c r="E43" s="48">
        <v>1080</v>
      </c>
      <c r="F43" s="48">
        <v>0</v>
      </c>
      <c r="G43" s="48">
        <v>0</v>
      </c>
      <c r="H43" s="49">
        <v>40</v>
      </c>
      <c r="I43" s="47">
        <v>1080</v>
      </c>
      <c r="J43" s="46">
        <v>15200</v>
      </c>
      <c r="K43" s="47">
        <v>477</v>
      </c>
      <c r="L43" s="47">
        <v>0</v>
      </c>
      <c r="M43" s="47">
        <v>477</v>
      </c>
      <c r="N43" s="47">
        <v>0</v>
      </c>
      <c r="O43" s="47">
        <v>0</v>
      </c>
    </row>
    <row r="44" spans="1:15" ht="14.45">
      <c r="A44" s="53" t="s">
        <v>370</v>
      </c>
      <c r="B44" s="46">
        <v>158000</v>
      </c>
      <c r="C44" s="47">
        <v>0</v>
      </c>
      <c r="D44" s="46">
        <v>0</v>
      </c>
      <c r="E44" s="48">
        <v>3950</v>
      </c>
      <c r="F44" s="48">
        <v>0</v>
      </c>
      <c r="G44" s="48">
        <v>0</v>
      </c>
      <c r="H44" s="49">
        <v>40</v>
      </c>
      <c r="I44" s="47">
        <v>3950</v>
      </c>
      <c r="J44" s="46">
        <v>158000</v>
      </c>
      <c r="K44" s="47">
        <v>3969</v>
      </c>
      <c r="L44" s="47">
        <v>16</v>
      </c>
      <c r="M44" s="47">
        <v>3899</v>
      </c>
      <c r="N44" s="47">
        <v>0</v>
      </c>
      <c r="O44" s="47">
        <v>54</v>
      </c>
    </row>
    <row r="45" spans="1:15" ht="14.45">
      <c r="A45" s="53" t="s">
        <v>371</v>
      </c>
      <c r="B45" s="46">
        <v>356000</v>
      </c>
      <c r="C45" s="47">
        <v>3800</v>
      </c>
      <c r="D45" s="46">
        <v>20</v>
      </c>
      <c r="E45" s="48">
        <v>6500</v>
      </c>
      <c r="F45" s="48">
        <v>0</v>
      </c>
      <c r="G45" s="48">
        <v>500</v>
      </c>
      <c r="H45" s="49">
        <v>40</v>
      </c>
      <c r="I45" s="47">
        <v>10800</v>
      </c>
      <c r="J45" s="46">
        <v>300120</v>
      </c>
      <c r="K45" s="47">
        <v>8661</v>
      </c>
      <c r="L45" s="47">
        <v>2316</v>
      </c>
      <c r="M45" s="47">
        <v>0</v>
      </c>
      <c r="N45" s="47">
        <v>5869</v>
      </c>
      <c r="O45" s="47">
        <v>476</v>
      </c>
    </row>
    <row r="46" spans="1:15" ht="14.45">
      <c r="A46" s="53" t="s">
        <v>372</v>
      </c>
      <c r="B46" s="46">
        <v>78480</v>
      </c>
      <c r="C46" s="47">
        <v>0</v>
      </c>
      <c r="D46" s="46">
        <v>0</v>
      </c>
      <c r="E46" s="48">
        <v>1912</v>
      </c>
      <c r="F46" s="48">
        <v>0</v>
      </c>
      <c r="G46" s="48">
        <v>50</v>
      </c>
      <c r="H46" s="49">
        <v>40</v>
      </c>
      <c r="I46" s="47">
        <v>1962</v>
      </c>
      <c r="J46" s="46">
        <v>78480</v>
      </c>
      <c r="K46" s="47">
        <v>2442</v>
      </c>
      <c r="L46" s="47">
        <v>43</v>
      </c>
      <c r="M46" s="47">
        <v>2399</v>
      </c>
      <c r="N46" s="47">
        <v>0</v>
      </c>
      <c r="O46" s="47">
        <v>0</v>
      </c>
    </row>
    <row r="47" spans="1:15" ht="14.45">
      <c r="A47" s="53" t="s">
        <v>373</v>
      </c>
      <c r="B47" s="46">
        <v>90000</v>
      </c>
      <c r="C47" s="47">
        <v>0</v>
      </c>
      <c r="D47" s="46">
        <v>0</v>
      </c>
      <c r="E47" s="48">
        <v>900</v>
      </c>
      <c r="F47" s="48">
        <v>2000</v>
      </c>
      <c r="G47" s="48">
        <v>100</v>
      </c>
      <c r="H47" s="49">
        <v>30</v>
      </c>
      <c r="I47" s="47">
        <v>3000</v>
      </c>
      <c r="J47" s="46">
        <v>66889</v>
      </c>
      <c r="K47" s="47">
        <v>3422</v>
      </c>
      <c r="L47" s="47">
        <v>253</v>
      </c>
      <c r="M47" s="47">
        <v>1826</v>
      </c>
      <c r="N47" s="47">
        <v>1295</v>
      </c>
      <c r="O47" s="47">
        <v>48</v>
      </c>
    </row>
    <row r="48" spans="1:15" ht="14.45">
      <c r="A48" s="53" t="s">
        <v>374</v>
      </c>
      <c r="B48" s="46">
        <v>322400</v>
      </c>
      <c r="C48" s="47">
        <v>20</v>
      </c>
      <c r="D48" s="46">
        <v>20</v>
      </c>
      <c r="E48" s="48">
        <v>8000</v>
      </c>
      <c r="F48" s="48">
        <v>0</v>
      </c>
      <c r="G48" s="48">
        <v>50</v>
      </c>
      <c r="H48" s="49">
        <v>40</v>
      </c>
      <c r="I48" s="47">
        <v>8070</v>
      </c>
      <c r="J48" s="46">
        <v>256680</v>
      </c>
      <c r="K48" s="47">
        <v>6427</v>
      </c>
      <c r="L48" s="47">
        <v>20</v>
      </c>
      <c r="M48" s="47">
        <v>6397</v>
      </c>
      <c r="N48" s="47">
        <v>0</v>
      </c>
      <c r="O48" s="47">
        <v>10</v>
      </c>
    </row>
    <row r="49" spans="1:15" ht="14.45">
      <c r="A49" s="53" t="s">
        <v>375</v>
      </c>
      <c r="B49" s="46">
        <v>80000</v>
      </c>
      <c r="C49" s="47">
        <v>0</v>
      </c>
      <c r="D49" s="46">
        <v>0</v>
      </c>
      <c r="E49" s="48">
        <v>2000</v>
      </c>
      <c r="F49" s="48">
        <v>0</v>
      </c>
      <c r="G49" s="48">
        <v>0</v>
      </c>
      <c r="H49" s="49">
        <v>40</v>
      </c>
      <c r="I49" s="47">
        <v>2000</v>
      </c>
      <c r="J49" s="46">
        <v>79040</v>
      </c>
      <c r="K49" s="47">
        <v>2029</v>
      </c>
      <c r="L49" s="47">
        <v>0</v>
      </c>
      <c r="M49" s="47">
        <v>2029</v>
      </c>
      <c r="N49" s="47">
        <v>0</v>
      </c>
      <c r="O49" s="47">
        <v>0</v>
      </c>
    </row>
    <row r="50" spans="1:15" ht="14.45">
      <c r="A50" s="53" t="s">
        <v>376</v>
      </c>
      <c r="B50" s="46">
        <v>140000</v>
      </c>
      <c r="C50" s="47">
        <v>0</v>
      </c>
      <c r="D50" s="46">
        <v>0</v>
      </c>
      <c r="E50" s="48">
        <v>3500</v>
      </c>
      <c r="F50" s="48">
        <v>0</v>
      </c>
      <c r="G50" s="48">
        <v>0</v>
      </c>
      <c r="H50" s="49">
        <v>40</v>
      </c>
      <c r="I50" s="47">
        <v>3500</v>
      </c>
      <c r="J50" s="46">
        <v>87200</v>
      </c>
      <c r="K50" s="50">
        <v>2180</v>
      </c>
      <c r="L50" s="50">
        <v>732</v>
      </c>
      <c r="M50" s="50">
        <v>1230</v>
      </c>
      <c r="N50" s="50">
        <v>216</v>
      </c>
      <c r="O50" s="50">
        <v>2</v>
      </c>
    </row>
    <row r="51" spans="1:15" ht="14.45">
      <c r="A51" s="53" t="s">
        <v>377</v>
      </c>
      <c r="B51" s="46">
        <v>82000</v>
      </c>
      <c r="C51" s="47">
        <v>400</v>
      </c>
      <c r="D51" s="46">
        <v>20</v>
      </c>
      <c r="E51" s="48">
        <v>1850</v>
      </c>
      <c r="F51" s="48">
        <v>0</v>
      </c>
      <c r="G51" s="48">
        <v>0</v>
      </c>
      <c r="H51" s="49">
        <v>40</v>
      </c>
      <c r="I51" s="47">
        <v>2250</v>
      </c>
      <c r="J51" s="46">
        <v>63360</v>
      </c>
      <c r="K51" s="47">
        <v>1680</v>
      </c>
      <c r="L51" s="47">
        <v>192</v>
      </c>
      <c r="M51" s="47">
        <v>1488</v>
      </c>
      <c r="N51" s="47">
        <v>0</v>
      </c>
      <c r="O51" s="47">
        <v>0</v>
      </c>
    </row>
    <row r="52" spans="1:15" ht="14.45">
      <c r="A52" s="53" t="s">
        <v>378</v>
      </c>
      <c r="B52" s="46">
        <v>480000</v>
      </c>
      <c r="C52" s="47">
        <v>0</v>
      </c>
      <c r="D52" s="46">
        <v>0</v>
      </c>
      <c r="E52" s="48">
        <v>11000</v>
      </c>
      <c r="F52" s="48">
        <v>0</v>
      </c>
      <c r="G52" s="48">
        <v>1000</v>
      </c>
      <c r="H52" s="49">
        <v>40</v>
      </c>
      <c r="I52" s="47">
        <v>12000</v>
      </c>
      <c r="J52" s="46">
        <v>454400</v>
      </c>
      <c r="K52" s="47">
        <v>11360</v>
      </c>
      <c r="L52" s="47">
        <v>0</v>
      </c>
      <c r="M52" s="47">
        <v>10360</v>
      </c>
      <c r="N52" s="47">
        <v>0</v>
      </c>
      <c r="O52" s="47">
        <v>1000</v>
      </c>
    </row>
    <row r="53" spans="1:15" ht="14.45">
      <c r="A53" s="53" t="s">
        <v>379</v>
      </c>
      <c r="B53" s="46">
        <v>61120</v>
      </c>
      <c r="C53" s="47">
        <v>100</v>
      </c>
      <c r="D53" s="46">
        <v>20</v>
      </c>
      <c r="E53" s="48">
        <v>1300</v>
      </c>
      <c r="F53" s="48">
        <v>0</v>
      </c>
      <c r="G53" s="48">
        <v>178</v>
      </c>
      <c r="H53" s="49">
        <v>40</v>
      </c>
      <c r="I53" s="47">
        <v>1578</v>
      </c>
      <c r="J53" s="46">
        <v>47280</v>
      </c>
      <c r="K53" s="47">
        <v>1232</v>
      </c>
      <c r="L53" s="47">
        <v>100</v>
      </c>
      <c r="M53" s="47">
        <v>958</v>
      </c>
      <c r="N53" s="47">
        <v>0</v>
      </c>
      <c r="O53" s="47">
        <v>174</v>
      </c>
    </row>
    <row r="54" spans="1:15" ht="14.45">
      <c r="A54" s="53" t="s">
        <v>380</v>
      </c>
      <c r="B54" s="46">
        <v>76000</v>
      </c>
      <c r="C54" s="47">
        <v>0</v>
      </c>
      <c r="D54" s="46">
        <v>0</v>
      </c>
      <c r="E54" s="48">
        <v>1750</v>
      </c>
      <c r="F54" s="48">
        <v>0</v>
      </c>
      <c r="G54" s="48">
        <v>150</v>
      </c>
      <c r="H54" s="49">
        <v>40</v>
      </c>
      <c r="I54" s="47">
        <v>1900</v>
      </c>
      <c r="J54" s="46">
        <v>47720</v>
      </c>
      <c r="K54" s="47">
        <v>1211</v>
      </c>
      <c r="L54" s="47">
        <v>0</v>
      </c>
      <c r="M54" s="47">
        <v>1200</v>
      </c>
      <c r="N54" s="47">
        <v>1</v>
      </c>
      <c r="O54" s="47">
        <v>10</v>
      </c>
    </row>
    <row r="55" spans="1:15" ht="14.45">
      <c r="A55" s="53" t="s">
        <v>381</v>
      </c>
      <c r="B55" s="46">
        <v>100000</v>
      </c>
      <c r="C55" s="47">
        <v>0</v>
      </c>
      <c r="D55" s="46">
        <v>0</v>
      </c>
      <c r="E55" s="48">
        <v>2500</v>
      </c>
      <c r="F55" s="48">
        <v>0</v>
      </c>
      <c r="G55" s="48">
        <v>0</v>
      </c>
      <c r="H55" s="49">
        <v>40</v>
      </c>
      <c r="I55" s="47">
        <v>2500</v>
      </c>
      <c r="J55" s="46">
        <v>37160</v>
      </c>
      <c r="K55" s="47">
        <v>1081</v>
      </c>
      <c r="L55" s="47">
        <v>0</v>
      </c>
      <c r="M55" s="47">
        <v>1081</v>
      </c>
      <c r="N55" s="47">
        <v>0</v>
      </c>
      <c r="O55" s="47">
        <v>0</v>
      </c>
    </row>
    <row r="56" spans="1:15" ht="14.45">
      <c r="A56" s="53" t="s">
        <v>382</v>
      </c>
      <c r="B56" s="46">
        <v>40635</v>
      </c>
      <c r="C56" s="47">
        <v>0</v>
      </c>
      <c r="D56" s="46">
        <v>0</v>
      </c>
      <c r="E56" s="48">
        <v>1080</v>
      </c>
      <c r="F56" s="48">
        <v>0</v>
      </c>
      <c r="G56" s="48">
        <v>81</v>
      </c>
      <c r="H56" s="49">
        <v>35</v>
      </c>
      <c r="I56" s="47">
        <v>1161</v>
      </c>
      <c r="J56" s="46">
        <v>40635</v>
      </c>
      <c r="K56" s="47">
        <v>1161</v>
      </c>
      <c r="L56" s="47">
        <v>79</v>
      </c>
      <c r="M56" s="47">
        <v>1001</v>
      </c>
      <c r="N56" s="47">
        <v>0</v>
      </c>
      <c r="O56" s="47">
        <v>81</v>
      </c>
    </row>
    <row r="57" spans="1:15" ht="14.45">
      <c r="A57" s="53" t="s">
        <v>383</v>
      </c>
      <c r="B57" s="46">
        <v>110000</v>
      </c>
      <c r="C57" s="47">
        <v>2500</v>
      </c>
      <c r="D57" s="46">
        <v>20</v>
      </c>
      <c r="E57" s="48">
        <v>0</v>
      </c>
      <c r="F57" s="48">
        <v>1500</v>
      </c>
      <c r="G57" s="48">
        <v>0</v>
      </c>
      <c r="H57" s="49">
        <v>40</v>
      </c>
      <c r="I57" s="47">
        <v>4000</v>
      </c>
      <c r="J57" s="46">
        <v>43460</v>
      </c>
      <c r="K57" s="47">
        <v>1495</v>
      </c>
      <c r="L57" s="47">
        <v>817</v>
      </c>
      <c r="M57" s="47">
        <v>237</v>
      </c>
      <c r="N57" s="47">
        <v>441</v>
      </c>
      <c r="O57" s="47">
        <v>0</v>
      </c>
    </row>
    <row r="58" spans="1:15" ht="14.45">
      <c r="A58" s="53" t="s">
        <v>384</v>
      </c>
      <c r="B58" s="46">
        <v>212760</v>
      </c>
      <c r="C58" s="47">
        <v>0</v>
      </c>
      <c r="D58" s="46">
        <v>0</v>
      </c>
      <c r="E58" s="48">
        <v>5319</v>
      </c>
      <c r="F58" s="48">
        <v>0</v>
      </c>
      <c r="G58" s="48">
        <v>0</v>
      </c>
      <c r="H58" s="49">
        <v>40</v>
      </c>
      <c r="I58" s="47">
        <v>5319</v>
      </c>
      <c r="J58" s="46">
        <v>180160</v>
      </c>
      <c r="K58" s="47">
        <v>4504</v>
      </c>
      <c r="L58" s="47">
        <v>21</v>
      </c>
      <c r="M58" s="47">
        <v>4483</v>
      </c>
      <c r="N58" s="47">
        <v>0</v>
      </c>
      <c r="O58" s="47">
        <v>0</v>
      </c>
    </row>
    <row r="59" spans="1:15" ht="14.45">
      <c r="A59" s="53" t="s">
        <v>385</v>
      </c>
      <c r="B59" s="46">
        <v>97280</v>
      </c>
      <c r="C59" s="47">
        <v>0</v>
      </c>
      <c r="D59" s="46">
        <v>0</v>
      </c>
      <c r="E59" s="48">
        <v>2432</v>
      </c>
      <c r="F59" s="51">
        <v>0</v>
      </c>
      <c r="G59" s="51">
        <v>0</v>
      </c>
      <c r="H59" s="52">
        <v>40</v>
      </c>
      <c r="I59" s="47">
        <v>2432</v>
      </c>
      <c r="J59" s="46">
        <v>94280</v>
      </c>
      <c r="K59" s="47">
        <v>2370</v>
      </c>
      <c r="L59" s="47">
        <v>14</v>
      </c>
      <c r="M59" s="47">
        <v>2327</v>
      </c>
      <c r="N59" s="47">
        <v>29</v>
      </c>
      <c r="O59" s="47">
        <v>0</v>
      </c>
    </row>
    <row r="60" spans="1:15" ht="14.45">
      <c r="A60" s="53" t="s">
        <v>386</v>
      </c>
      <c r="B60" s="46">
        <v>134720</v>
      </c>
      <c r="C60" s="47">
        <v>1576</v>
      </c>
      <c r="D60" s="46">
        <v>20</v>
      </c>
      <c r="E60" s="48">
        <v>750</v>
      </c>
      <c r="F60" s="48">
        <v>1650</v>
      </c>
      <c r="G60" s="48">
        <v>180</v>
      </c>
      <c r="H60" s="49">
        <v>40</v>
      </c>
      <c r="I60" s="47">
        <v>4156</v>
      </c>
      <c r="J60" s="46">
        <v>91320</v>
      </c>
      <c r="K60" s="47">
        <v>2815</v>
      </c>
      <c r="L60" s="47">
        <v>1063</v>
      </c>
      <c r="M60" s="47">
        <v>788</v>
      </c>
      <c r="N60" s="47">
        <v>897</v>
      </c>
      <c r="O60" s="47">
        <v>67</v>
      </c>
    </row>
    <row r="61" spans="1:15" ht="14.45">
      <c r="A61" s="53" t="s">
        <v>387</v>
      </c>
      <c r="B61" s="46">
        <v>32000</v>
      </c>
      <c r="C61" s="47">
        <v>0</v>
      </c>
      <c r="D61" s="46">
        <v>0</v>
      </c>
      <c r="E61" s="48">
        <v>800</v>
      </c>
      <c r="F61" s="48">
        <v>0</v>
      </c>
      <c r="G61" s="48">
        <v>0</v>
      </c>
      <c r="H61" s="49">
        <v>40</v>
      </c>
      <c r="I61" s="47">
        <v>800</v>
      </c>
      <c r="J61" s="46">
        <v>21040</v>
      </c>
      <c r="K61" s="47">
        <v>526</v>
      </c>
      <c r="L61" s="47">
        <v>0</v>
      </c>
      <c r="M61" s="47">
        <v>20</v>
      </c>
      <c r="N61" s="47">
        <v>506</v>
      </c>
      <c r="O61" s="47">
        <v>0</v>
      </c>
    </row>
    <row r="62" spans="1:15" ht="14.45">
      <c r="A62" s="53" t="s">
        <v>388</v>
      </c>
      <c r="B62" s="46">
        <v>140000</v>
      </c>
      <c r="C62" s="47">
        <v>1800</v>
      </c>
      <c r="D62" s="46">
        <v>20</v>
      </c>
      <c r="E62" s="48">
        <v>0</v>
      </c>
      <c r="F62" s="48">
        <v>2600</v>
      </c>
      <c r="G62" s="48">
        <v>0</v>
      </c>
      <c r="H62" s="49">
        <v>40</v>
      </c>
      <c r="I62" s="47">
        <v>4400</v>
      </c>
      <c r="J62" s="46">
        <v>131840</v>
      </c>
      <c r="K62" s="47">
        <v>4545</v>
      </c>
      <c r="L62" s="47">
        <v>1803</v>
      </c>
      <c r="M62" s="47">
        <v>0</v>
      </c>
      <c r="N62" s="47">
        <v>2742</v>
      </c>
      <c r="O62" s="47">
        <v>0</v>
      </c>
    </row>
    <row r="63" spans="1:15" ht="14.45">
      <c r="A63" s="53" t="s">
        <v>389</v>
      </c>
      <c r="B63" s="46">
        <v>102960</v>
      </c>
      <c r="C63" s="47">
        <v>100</v>
      </c>
      <c r="D63" s="46">
        <v>20</v>
      </c>
      <c r="E63" s="48">
        <v>2524</v>
      </c>
      <c r="F63" s="48">
        <v>0</v>
      </c>
      <c r="G63" s="48">
        <v>0</v>
      </c>
      <c r="H63" s="49">
        <v>40</v>
      </c>
      <c r="I63" s="47">
        <v>2624</v>
      </c>
      <c r="J63" s="46">
        <v>90986</v>
      </c>
      <c r="K63" s="47">
        <v>2624</v>
      </c>
      <c r="L63" s="47">
        <v>18</v>
      </c>
      <c r="M63" s="47">
        <v>2606</v>
      </c>
      <c r="N63" s="47">
        <v>0</v>
      </c>
      <c r="O63" s="47">
        <v>0</v>
      </c>
    </row>
    <row r="64" spans="1:15" ht="14.45">
      <c r="A64" s="53" t="s">
        <v>390</v>
      </c>
      <c r="B64" s="46">
        <v>10000</v>
      </c>
      <c r="C64" s="47">
        <v>0</v>
      </c>
      <c r="D64" s="46">
        <v>0</v>
      </c>
      <c r="E64" s="48">
        <v>250</v>
      </c>
      <c r="F64" s="48">
        <v>0</v>
      </c>
      <c r="G64" s="48">
        <v>0</v>
      </c>
      <c r="H64" s="49">
        <v>40</v>
      </c>
      <c r="I64" s="47">
        <v>250</v>
      </c>
      <c r="J64" s="46">
        <v>6560</v>
      </c>
      <c r="K64" s="47">
        <v>164</v>
      </c>
      <c r="L64" s="47">
        <v>0</v>
      </c>
      <c r="M64" s="47">
        <v>164</v>
      </c>
      <c r="N64" s="47">
        <v>0</v>
      </c>
      <c r="O64" s="47">
        <v>0</v>
      </c>
    </row>
    <row r="65" spans="1:15" ht="14.45">
      <c r="A65" s="53" t="s">
        <v>391</v>
      </c>
      <c r="B65" s="46">
        <v>54600</v>
      </c>
      <c r="C65" s="47">
        <v>0</v>
      </c>
      <c r="D65" s="46">
        <v>0</v>
      </c>
      <c r="E65" s="48">
        <v>1400</v>
      </c>
      <c r="F65" s="48">
        <v>0</v>
      </c>
      <c r="G65" s="48">
        <v>0</v>
      </c>
      <c r="H65" s="49">
        <v>39</v>
      </c>
      <c r="I65" s="47">
        <v>1400</v>
      </c>
      <c r="J65" s="46">
        <v>52221</v>
      </c>
      <c r="K65" s="47">
        <v>1339</v>
      </c>
      <c r="L65" s="47">
        <v>0</v>
      </c>
      <c r="M65" s="47">
        <v>1339</v>
      </c>
      <c r="N65" s="47">
        <v>0</v>
      </c>
      <c r="O65" s="47">
        <v>0</v>
      </c>
    </row>
    <row r="66" spans="1:15" ht="14.45">
      <c r="A66" s="53" t="s">
        <v>392</v>
      </c>
      <c r="B66" s="46">
        <v>160000</v>
      </c>
      <c r="C66" s="47">
        <v>0</v>
      </c>
      <c r="D66" s="46">
        <v>0</v>
      </c>
      <c r="E66" s="48">
        <v>2500</v>
      </c>
      <c r="F66" s="48">
        <v>0</v>
      </c>
      <c r="G66" s="48">
        <v>1500</v>
      </c>
      <c r="H66" s="49">
        <v>40</v>
      </c>
      <c r="I66" s="47">
        <v>4000</v>
      </c>
      <c r="J66" s="46">
        <v>146680</v>
      </c>
      <c r="K66" s="47">
        <v>3667</v>
      </c>
      <c r="L66" s="47">
        <v>24</v>
      </c>
      <c r="M66" s="47">
        <v>3145</v>
      </c>
      <c r="N66" s="47">
        <v>157</v>
      </c>
      <c r="O66" s="47">
        <v>341</v>
      </c>
    </row>
    <row r="67" spans="1:15" ht="14.45">
      <c r="A67" s="53" t="s">
        <v>317</v>
      </c>
      <c r="B67" s="46">
        <v>16000</v>
      </c>
      <c r="C67" s="47">
        <v>0</v>
      </c>
      <c r="D67" s="46">
        <v>0</v>
      </c>
      <c r="E67" s="48">
        <v>400</v>
      </c>
      <c r="F67" s="48">
        <v>0</v>
      </c>
      <c r="G67" s="48">
        <v>0</v>
      </c>
      <c r="H67" s="49">
        <v>40</v>
      </c>
      <c r="I67" s="47">
        <v>400</v>
      </c>
      <c r="J67" s="46">
        <v>16000</v>
      </c>
      <c r="K67" s="47">
        <v>404</v>
      </c>
      <c r="L67" s="47">
        <v>0</v>
      </c>
      <c r="M67" s="47">
        <v>404</v>
      </c>
      <c r="N67" s="47">
        <v>0</v>
      </c>
      <c r="O67" s="47">
        <v>0</v>
      </c>
    </row>
    <row r="68" spans="1:15" ht="14.45">
      <c r="A68" s="53" t="s">
        <v>393</v>
      </c>
      <c r="B68" s="46">
        <v>72000</v>
      </c>
      <c r="C68" s="47">
        <v>0</v>
      </c>
      <c r="D68" s="46">
        <v>0</v>
      </c>
      <c r="E68" s="48">
        <v>1180</v>
      </c>
      <c r="F68" s="48">
        <v>600</v>
      </c>
      <c r="G68" s="48">
        <v>20</v>
      </c>
      <c r="H68" s="49">
        <v>40</v>
      </c>
      <c r="I68" s="47">
        <v>1800</v>
      </c>
      <c r="J68" s="46">
        <v>68200</v>
      </c>
      <c r="K68" s="47">
        <v>1701</v>
      </c>
      <c r="L68" s="47">
        <v>0</v>
      </c>
      <c r="M68" s="47">
        <v>918</v>
      </c>
      <c r="N68" s="47">
        <v>764</v>
      </c>
      <c r="O68" s="47">
        <v>19</v>
      </c>
    </row>
    <row r="69" spans="1:15" ht="14.45">
      <c r="A69" s="53" t="s">
        <v>394</v>
      </c>
      <c r="B69" s="46">
        <v>40000</v>
      </c>
      <c r="C69" s="47">
        <v>0</v>
      </c>
      <c r="D69" s="46">
        <v>0</v>
      </c>
      <c r="E69" s="48">
        <v>800</v>
      </c>
      <c r="F69" s="48">
        <v>0</v>
      </c>
      <c r="G69" s="48">
        <v>200</v>
      </c>
      <c r="H69" s="49">
        <v>40</v>
      </c>
      <c r="I69" s="47">
        <v>1000</v>
      </c>
      <c r="J69" s="46">
        <v>34480</v>
      </c>
      <c r="K69" s="47">
        <v>890</v>
      </c>
      <c r="L69" s="47">
        <v>43</v>
      </c>
      <c r="M69" s="47">
        <v>363</v>
      </c>
      <c r="N69" s="47">
        <v>337</v>
      </c>
      <c r="O69" s="47">
        <v>147</v>
      </c>
    </row>
    <row r="70" spans="1:15" ht="14.45">
      <c r="A70" s="53" t="s">
        <v>395</v>
      </c>
      <c r="B70" s="46">
        <v>56000</v>
      </c>
      <c r="C70" s="47">
        <v>300</v>
      </c>
      <c r="D70" s="46">
        <v>20</v>
      </c>
      <c r="E70" s="48">
        <v>1250</v>
      </c>
      <c r="F70" s="48">
        <v>0</v>
      </c>
      <c r="G70" s="48">
        <v>0</v>
      </c>
      <c r="H70" s="49">
        <v>40</v>
      </c>
      <c r="I70" s="47">
        <v>1550</v>
      </c>
      <c r="J70" s="46">
        <v>38720</v>
      </c>
      <c r="K70" s="47">
        <v>1125</v>
      </c>
      <c r="L70" s="47">
        <v>312</v>
      </c>
      <c r="M70" s="47">
        <v>813</v>
      </c>
      <c r="N70" s="47">
        <v>0</v>
      </c>
      <c r="O70" s="47">
        <v>0</v>
      </c>
    </row>
    <row r="71" spans="1:15" ht="14.45">
      <c r="A71" s="53" t="s">
        <v>396</v>
      </c>
      <c r="B71" s="46">
        <v>80000</v>
      </c>
      <c r="C71" s="47">
        <v>0</v>
      </c>
      <c r="D71" s="46">
        <v>0</v>
      </c>
      <c r="E71" s="48">
        <v>1950</v>
      </c>
      <c r="F71" s="48">
        <v>0</v>
      </c>
      <c r="G71" s="48">
        <v>50</v>
      </c>
      <c r="H71" s="49">
        <v>40</v>
      </c>
      <c r="I71" s="47">
        <v>2000</v>
      </c>
      <c r="J71" s="46">
        <v>61575.5</v>
      </c>
      <c r="K71" s="47">
        <v>2027</v>
      </c>
      <c r="L71" s="47">
        <v>417</v>
      </c>
      <c r="M71" s="47">
        <v>1470</v>
      </c>
      <c r="N71" s="47">
        <v>140</v>
      </c>
      <c r="O71" s="47">
        <v>0</v>
      </c>
    </row>
    <row r="72" spans="1:15" ht="14.45">
      <c r="A72" s="53" t="s">
        <v>397</v>
      </c>
      <c r="B72" s="46">
        <v>68000</v>
      </c>
      <c r="C72" s="47">
        <v>0</v>
      </c>
      <c r="D72" s="46">
        <v>0</v>
      </c>
      <c r="E72" s="48">
        <v>0</v>
      </c>
      <c r="F72" s="48">
        <v>1600</v>
      </c>
      <c r="G72" s="48">
        <v>100</v>
      </c>
      <c r="H72" s="49">
        <v>40</v>
      </c>
      <c r="I72" s="47">
        <v>1700</v>
      </c>
      <c r="J72" s="46">
        <v>47320</v>
      </c>
      <c r="K72" s="47">
        <v>1183</v>
      </c>
      <c r="L72" s="47">
        <v>1</v>
      </c>
      <c r="M72" s="47">
        <v>1182</v>
      </c>
      <c r="N72" s="47">
        <v>0</v>
      </c>
      <c r="O72" s="47">
        <v>0</v>
      </c>
    </row>
    <row r="73" spans="1:15" ht="14.45">
      <c r="A73" s="53" t="s">
        <v>398</v>
      </c>
      <c r="B73" s="46">
        <v>15800</v>
      </c>
      <c r="C73" s="47">
        <v>30</v>
      </c>
      <c r="D73" s="46">
        <v>20</v>
      </c>
      <c r="E73" s="48">
        <v>350</v>
      </c>
      <c r="F73" s="48">
        <v>0</v>
      </c>
      <c r="G73" s="48">
        <v>30</v>
      </c>
      <c r="H73" s="49">
        <v>40</v>
      </c>
      <c r="I73" s="47">
        <v>410</v>
      </c>
      <c r="J73" s="46">
        <v>14920</v>
      </c>
      <c r="K73" s="47">
        <v>412</v>
      </c>
      <c r="L73" s="47">
        <v>30</v>
      </c>
      <c r="M73" s="47">
        <v>352</v>
      </c>
      <c r="N73" s="47">
        <v>0</v>
      </c>
      <c r="O73" s="47">
        <v>30</v>
      </c>
    </row>
    <row r="74" spans="1:15" ht="14.45">
      <c r="A74" s="53" t="s">
        <v>399</v>
      </c>
      <c r="B74" s="46">
        <v>60000</v>
      </c>
      <c r="C74" s="47">
        <v>0</v>
      </c>
      <c r="D74" s="46">
        <v>20</v>
      </c>
      <c r="E74" s="48">
        <v>1400</v>
      </c>
      <c r="F74" s="48">
        <v>0</v>
      </c>
      <c r="G74" s="48">
        <v>100</v>
      </c>
      <c r="H74" s="49">
        <v>40</v>
      </c>
      <c r="I74" s="47">
        <v>1500</v>
      </c>
      <c r="J74" s="46">
        <v>58000</v>
      </c>
      <c r="K74" s="47">
        <v>1450</v>
      </c>
      <c r="L74" s="47">
        <v>0</v>
      </c>
      <c r="M74" s="47">
        <v>1446</v>
      </c>
      <c r="N74" s="47">
        <v>0</v>
      </c>
      <c r="O74" s="47">
        <v>4</v>
      </c>
    </row>
    <row r="75" spans="1:15" ht="14.45">
      <c r="A75" s="53" t="s">
        <v>400</v>
      </c>
      <c r="B75" s="46">
        <v>40000</v>
      </c>
      <c r="C75" s="47">
        <v>710</v>
      </c>
      <c r="D75" s="46">
        <v>20</v>
      </c>
      <c r="E75" s="48">
        <v>645</v>
      </c>
      <c r="F75" s="48">
        <v>0</v>
      </c>
      <c r="G75" s="48">
        <v>0</v>
      </c>
      <c r="H75" s="49">
        <v>40</v>
      </c>
      <c r="I75" s="47">
        <v>1355</v>
      </c>
      <c r="J75" s="46">
        <v>30680</v>
      </c>
      <c r="K75" s="47">
        <v>1120</v>
      </c>
      <c r="L75" s="47">
        <v>0</v>
      </c>
      <c r="M75" s="47">
        <v>1120</v>
      </c>
      <c r="N75" s="47">
        <v>0</v>
      </c>
      <c r="O75" s="47">
        <v>0</v>
      </c>
    </row>
    <row r="76" spans="1:15" ht="14.45">
      <c r="A76" s="53" t="s">
        <v>401</v>
      </c>
      <c r="B76" s="46">
        <v>80000</v>
      </c>
      <c r="C76" s="47">
        <v>0</v>
      </c>
      <c r="D76" s="46">
        <v>0</v>
      </c>
      <c r="E76" s="48">
        <v>0</v>
      </c>
      <c r="F76" s="48">
        <v>2000</v>
      </c>
      <c r="G76" s="48">
        <v>0</v>
      </c>
      <c r="H76" s="49">
        <v>40</v>
      </c>
      <c r="I76" s="47">
        <v>2000</v>
      </c>
      <c r="J76" s="46">
        <v>69400</v>
      </c>
      <c r="K76" s="47">
        <v>1735</v>
      </c>
      <c r="L76" s="47">
        <v>25</v>
      </c>
      <c r="M76" s="47">
        <v>1710</v>
      </c>
      <c r="N76" s="47">
        <v>0</v>
      </c>
      <c r="O76" s="47">
        <v>0</v>
      </c>
    </row>
    <row r="77" spans="1:15" ht="14.45">
      <c r="A77" s="53" t="s">
        <v>402</v>
      </c>
      <c r="B77" s="46">
        <v>110000</v>
      </c>
      <c r="C77" s="47">
        <v>500</v>
      </c>
      <c r="D77" s="46">
        <v>20</v>
      </c>
      <c r="E77" s="48">
        <v>2100</v>
      </c>
      <c r="F77" s="48">
        <v>0</v>
      </c>
      <c r="G77" s="48">
        <v>150</v>
      </c>
      <c r="H77" s="49">
        <v>40</v>
      </c>
      <c r="I77" s="47">
        <v>2750</v>
      </c>
      <c r="J77" s="46">
        <v>101660</v>
      </c>
      <c r="K77" s="47">
        <v>2954</v>
      </c>
      <c r="L77" s="47">
        <v>824</v>
      </c>
      <c r="M77" s="47">
        <v>2065</v>
      </c>
      <c r="N77" s="47">
        <v>0</v>
      </c>
      <c r="O77" s="47">
        <v>65</v>
      </c>
    </row>
    <row r="78" spans="1:15" ht="14.45">
      <c r="A78" s="53" t="s">
        <v>403</v>
      </c>
      <c r="B78" s="46">
        <v>25480</v>
      </c>
      <c r="C78" s="47">
        <v>0</v>
      </c>
      <c r="D78" s="46">
        <v>0</v>
      </c>
      <c r="E78" s="48">
        <v>637</v>
      </c>
      <c r="F78" s="48">
        <v>0</v>
      </c>
      <c r="G78" s="48">
        <v>0</v>
      </c>
      <c r="H78" s="49">
        <v>40</v>
      </c>
      <c r="I78" s="47">
        <v>637</v>
      </c>
      <c r="J78" s="46">
        <v>21880</v>
      </c>
      <c r="K78" s="47">
        <v>547</v>
      </c>
      <c r="L78" s="47">
        <v>60</v>
      </c>
      <c r="M78" s="47">
        <v>487</v>
      </c>
      <c r="N78" s="47">
        <v>0</v>
      </c>
      <c r="O78" s="47">
        <v>0</v>
      </c>
    </row>
    <row r="79" spans="1:15" ht="14.45">
      <c r="A79" s="53" t="s">
        <v>404</v>
      </c>
      <c r="B79" s="46">
        <v>122860</v>
      </c>
      <c r="C79" s="47">
        <v>1693</v>
      </c>
      <c r="D79" s="46">
        <v>20</v>
      </c>
      <c r="E79" s="48">
        <v>2125</v>
      </c>
      <c r="F79" s="48">
        <v>0</v>
      </c>
      <c r="G79" s="48">
        <v>100</v>
      </c>
      <c r="H79" s="49">
        <v>40</v>
      </c>
      <c r="I79" s="47">
        <v>3918</v>
      </c>
      <c r="J79" s="46">
        <v>122860</v>
      </c>
      <c r="K79" s="47">
        <v>5087</v>
      </c>
      <c r="L79" s="47">
        <v>2250</v>
      </c>
      <c r="M79" s="47">
        <v>2572</v>
      </c>
      <c r="N79" s="47">
        <v>0</v>
      </c>
      <c r="O79" s="47">
        <v>265</v>
      </c>
    </row>
    <row r="80" spans="1:15" ht="14.45">
      <c r="A80" s="53" t="s">
        <v>405</v>
      </c>
      <c r="B80" s="46">
        <v>84000</v>
      </c>
      <c r="C80" s="47">
        <v>0</v>
      </c>
      <c r="D80" s="46">
        <v>0</v>
      </c>
      <c r="E80" s="48">
        <v>2100</v>
      </c>
      <c r="F80" s="48">
        <v>0</v>
      </c>
      <c r="G80" s="48">
        <v>0</v>
      </c>
      <c r="H80" s="49">
        <v>40</v>
      </c>
      <c r="I80" s="47">
        <v>2100</v>
      </c>
      <c r="J80" s="46">
        <v>74200</v>
      </c>
      <c r="K80" s="47">
        <v>1856</v>
      </c>
      <c r="L80" s="47">
        <v>219</v>
      </c>
      <c r="M80" s="47">
        <v>1637</v>
      </c>
      <c r="N80" s="47">
        <v>0</v>
      </c>
      <c r="O80" s="47">
        <v>0</v>
      </c>
    </row>
    <row r="81" spans="1:15" ht="14.45">
      <c r="A81" s="53" t="s">
        <v>406</v>
      </c>
      <c r="B81" s="46">
        <v>54000</v>
      </c>
      <c r="C81" s="47">
        <v>400</v>
      </c>
      <c r="D81" s="46">
        <v>20</v>
      </c>
      <c r="E81" s="48">
        <v>950</v>
      </c>
      <c r="F81" s="48">
        <v>0</v>
      </c>
      <c r="G81" s="48">
        <v>200</v>
      </c>
      <c r="H81" s="49">
        <v>40</v>
      </c>
      <c r="I81" s="47">
        <v>1550</v>
      </c>
      <c r="J81" s="46">
        <v>54000</v>
      </c>
      <c r="K81" s="47">
        <v>1550</v>
      </c>
      <c r="L81" s="47">
        <v>400</v>
      </c>
      <c r="M81" s="47">
        <v>1026</v>
      </c>
      <c r="N81" s="47">
        <v>0</v>
      </c>
      <c r="O81" s="47">
        <v>124</v>
      </c>
    </row>
    <row r="82" spans="1:15" ht="14.45">
      <c r="A82" s="53" t="s">
        <v>407</v>
      </c>
      <c r="B82" s="46">
        <v>100800</v>
      </c>
      <c r="C82" s="47">
        <v>0</v>
      </c>
      <c r="D82" s="46">
        <v>0</v>
      </c>
      <c r="E82" s="48">
        <v>0</v>
      </c>
      <c r="F82" s="48">
        <v>2520</v>
      </c>
      <c r="G82" s="48">
        <v>0</v>
      </c>
      <c r="H82" s="49">
        <v>40</v>
      </c>
      <c r="I82" s="47">
        <v>2520</v>
      </c>
      <c r="J82" s="46">
        <v>97360</v>
      </c>
      <c r="K82" s="47">
        <v>2458</v>
      </c>
      <c r="L82" s="47">
        <v>0</v>
      </c>
      <c r="M82" s="47">
        <v>1028</v>
      </c>
      <c r="N82" s="47">
        <v>1430</v>
      </c>
      <c r="O82" s="47">
        <v>0</v>
      </c>
    </row>
    <row r="83" spans="1:15" ht="14.45">
      <c r="A83" s="53" t="s">
        <v>408</v>
      </c>
      <c r="B83" s="46">
        <v>66158.100000000006</v>
      </c>
      <c r="C83" s="47">
        <v>0</v>
      </c>
      <c r="D83" s="46">
        <v>0</v>
      </c>
      <c r="E83" s="48">
        <v>2190</v>
      </c>
      <c r="F83" s="48">
        <v>0</v>
      </c>
      <c r="G83" s="48">
        <v>100</v>
      </c>
      <c r="H83" s="49">
        <v>28.89</v>
      </c>
      <c r="I83" s="47">
        <v>2290</v>
      </c>
      <c r="J83" s="46">
        <v>40523.009999999995</v>
      </c>
      <c r="K83" s="47">
        <v>1189</v>
      </c>
      <c r="L83" s="47">
        <v>61</v>
      </c>
      <c r="M83" s="47">
        <v>1097</v>
      </c>
      <c r="N83" s="47">
        <v>31</v>
      </c>
      <c r="O83" s="47">
        <v>0</v>
      </c>
    </row>
    <row r="84" spans="1:15" ht="14.45">
      <c r="A84" s="53" t="s">
        <v>409</v>
      </c>
      <c r="B84" s="46">
        <v>115160</v>
      </c>
      <c r="C84" s="47">
        <v>2024</v>
      </c>
      <c r="D84" s="46">
        <v>20</v>
      </c>
      <c r="E84" s="48">
        <v>1696</v>
      </c>
      <c r="F84" s="48">
        <v>0</v>
      </c>
      <c r="G84" s="48">
        <v>40</v>
      </c>
      <c r="H84" s="49">
        <v>40</v>
      </c>
      <c r="I84" s="47">
        <v>3760</v>
      </c>
      <c r="J84" s="46">
        <v>107440</v>
      </c>
      <c r="K84" s="47">
        <v>3653</v>
      </c>
      <c r="L84" s="47">
        <v>1934</v>
      </c>
      <c r="M84" s="47">
        <v>1673</v>
      </c>
      <c r="N84" s="47">
        <v>0</v>
      </c>
      <c r="O84" s="47">
        <v>46</v>
      </c>
    </row>
    <row r="85" spans="1:15" ht="14.45">
      <c r="A85" s="53" t="s">
        <v>410</v>
      </c>
      <c r="B85" s="46">
        <v>540000</v>
      </c>
      <c r="C85" s="47">
        <v>0</v>
      </c>
      <c r="D85" s="46">
        <v>20</v>
      </c>
      <c r="E85" s="48">
        <v>8415</v>
      </c>
      <c r="F85" s="48">
        <v>2265</v>
      </c>
      <c r="G85" s="48">
        <v>320</v>
      </c>
      <c r="H85" s="49">
        <v>40</v>
      </c>
      <c r="I85" s="47">
        <v>11000</v>
      </c>
      <c r="J85" s="46">
        <v>429200</v>
      </c>
      <c r="K85" s="47">
        <v>13054</v>
      </c>
      <c r="L85" s="47">
        <v>4532</v>
      </c>
      <c r="M85" s="47">
        <v>0</v>
      </c>
      <c r="N85" s="47">
        <v>7999</v>
      </c>
      <c r="O85" s="47">
        <v>523</v>
      </c>
    </row>
    <row r="86" spans="1:15" ht="14.45">
      <c r="A86" s="53" t="s">
        <v>411</v>
      </c>
      <c r="B86" s="46">
        <v>78000</v>
      </c>
      <c r="C86" s="47">
        <v>0</v>
      </c>
      <c r="D86" s="46">
        <v>0</v>
      </c>
      <c r="E86" s="48">
        <v>1700</v>
      </c>
      <c r="F86" s="48">
        <v>0</v>
      </c>
      <c r="G86" s="48">
        <v>250</v>
      </c>
      <c r="H86" s="49">
        <v>40</v>
      </c>
      <c r="I86" s="47">
        <v>1950</v>
      </c>
      <c r="J86" s="46">
        <v>73680</v>
      </c>
      <c r="K86" s="47">
        <v>2635</v>
      </c>
      <c r="L86" s="47">
        <v>0</v>
      </c>
      <c r="M86" s="47">
        <v>518</v>
      </c>
      <c r="N86" s="47">
        <v>2087</v>
      </c>
      <c r="O86" s="47">
        <v>30</v>
      </c>
    </row>
    <row r="87" spans="1:15" ht="14.45">
      <c r="A87" s="53" t="s">
        <v>412</v>
      </c>
      <c r="B87" s="46">
        <v>76000</v>
      </c>
      <c r="C87" s="47">
        <v>0</v>
      </c>
      <c r="D87" s="46">
        <v>0</v>
      </c>
      <c r="E87" s="48">
        <v>0</v>
      </c>
      <c r="F87" s="48">
        <v>1500</v>
      </c>
      <c r="G87" s="48">
        <v>400</v>
      </c>
      <c r="H87" s="49">
        <v>40</v>
      </c>
      <c r="I87" s="47">
        <v>1900</v>
      </c>
      <c r="J87" s="46">
        <v>70000</v>
      </c>
      <c r="K87" s="47">
        <v>1984</v>
      </c>
      <c r="L87" s="47">
        <v>0</v>
      </c>
      <c r="M87" s="47">
        <v>0</v>
      </c>
      <c r="N87" s="47">
        <v>1639</v>
      </c>
      <c r="O87" s="47">
        <v>345</v>
      </c>
    </row>
    <row r="88" spans="1:15" ht="14.45">
      <c r="A88" s="53" t="s">
        <v>413</v>
      </c>
      <c r="B88" s="46">
        <v>112037</v>
      </c>
      <c r="C88" s="47">
        <v>0</v>
      </c>
      <c r="D88" s="46">
        <v>0</v>
      </c>
      <c r="E88" s="48">
        <v>2620</v>
      </c>
      <c r="F88" s="48">
        <v>0</v>
      </c>
      <c r="G88" s="48">
        <v>195</v>
      </c>
      <c r="H88" s="49">
        <v>39.799999999999997</v>
      </c>
      <c r="I88" s="47">
        <v>2815</v>
      </c>
      <c r="J88" s="46">
        <v>112037</v>
      </c>
      <c r="K88" s="47">
        <v>2935</v>
      </c>
      <c r="L88" s="47">
        <v>0</v>
      </c>
      <c r="M88" s="47">
        <v>0</v>
      </c>
      <c r="N88" s="47">
        <v>2740</v>
      </c>
      <c r="O88" s="47">
        <v>195</v>
      </c>
    </row>
    <row r="89" spans="1:15" ht="14.45">
      <c r="A89" s="53" t="s">
        <v>414</v>
      </c>
      <c r="B89" s="46">
        <v>146000</v>
      </c>
      <c r="C89" s="47">
        <v>5000</v>
      </c>
      <c r="D89" s="46">
        <v>20</v>
      </c>
      <c r="E89" s="48">
        <v>3400</v>
      </c>
      <c r="F89" s="48">
        <v>0</v>
      </c>
      <c r="G89" s="48">
        <v>100</v>
      </c>
      <c r="H89" s="49">
        <v>40</v>
      </c>
      <c r="I89" s="47">
        <v>8500</v>
      </c>
      <c r="J89" s="46">
        <v>146000</v>
      </c>
      <c r="K89" s="47">
        <v>3686</v>
      </c>
      <c r="L89" s="47">
        <v>12</v>
      </c>
      <c r="M89" s="47">
        <v>3674</v>
      </c>
      <c r="N89" s="47">
        <v>0</v>
      </c>
      <c r="O89" s="47">
        <v>0</v>
      </c>
    </row>
    <row r="90" spans="1:15" ht="14.45">
      <c r="A90" s="53" t="s">
        <v>415</v>
      </c>
      <c r="B90" s="46">
        <v>156000</v>
      </c>
      <c r="C90" s="47">
        <v>0</v>
      </c>
      <c r="D90" s="46">
        <v>0</v>
      </c>
      <c r="E90" s="48">
        <v>2300</v>
      </c>
      <c r="F90" s="48">
        <v>600</v>
      </c>
      <c r="G90" s="48">
        <v>1000</v>
      </c>
      <c r="H90" s="49">
        <v>40</v>
      </c>
      <c r="I90" s="47">
        <v>3900</v>
      </c>
      <c r="J90" s="46">
        <v>91920</v>
      </c>
      <c r="K90" s="47">
        <v>2298</v>
      </c>
      <c r="L90" s="47">
        <v>0</v>
      </c>
      <c r="M90" s="47">
        <v>2006</v>
      </c>
      <c r="N90" s="47">
        <v>0</v>
      </c>
      <c r="O90" s="47">
        <v>292</v>
      </c>
    </row>
    <row r="91" spans="1:15" ht="14.45">
      <c r="A91" s="53" t="s">
        <v>416</v>
      </c>
      <c r="B91" s="46">
        <v>350000</v>
      </c>
      <c r="C91" s="47">
        <v>4500</v>
      </c>
      <c r="D91" s="46">
        <v>20</v>
      </c>
      <c r="E91" s="48">
        <v>0</v>
      </c>
      <c r="F91" s="48">
        <v>6000</v>
      </c>
      <c r="G91" s="48">
        <v>500</v>
      </c>
      <c r="H91" s="49">
        <v>40</v>
      </c>
      <c r="I91" s="47">
        <v>11000</v>
      </c>
      <c r="J91" s="46">
        <v>345420</v>
      </c>
      <c r="K91" s="47">
        <v>11015</v>
      </c>
      <c r="L91" s="47">
        <v>4753</v>
      </c>
      <c r="M91" s="47">
        <v>0</v>
      </c>
      <c r="N91" s="47">
        <v>6169</v>
      </c>
      <c r="O91" s="47">
        <v>93</v>
      </c>
    </row>
    <row r="92" spans="1:15" ht="14.45">
      <c r="A92" s="53" t="s">
        <v>417</v>
      </c>
      <c r="B92" s="46">
        <v>48000</v>
      </c>
      <c r="C92" s="47">
        <v>0</v>
      </c>
      <c r="D92" s="46">
        <v>0</v>
      </c>
      <c r="E92" s="48">
        <v>1000</v>
      </c>
      <c r="F92" s="48">
        <v>0</v>
      </c>
      <c r="G92" s="48">
        <v>200</v>
      </c>
      <c r="H92" s="49">
        <v>40</v>
      </c>
      <c r="I92" s="47">
        <v>1200</v>
      </c>
      <c r="J92" s="46">
        <v>37880</v>
      </c>
      <c r="K92" s="47">
        <v>1009</v>
      </c>
      <c r="L92" s="47">
        <v>18</v>
      </c>
      <c r="M92" s="47">
        <v>991</v>
      </c>
      <c r="N92" s="47">
        <v>0</v>
      </c>
      <c r="O92" s="47">
        <v>0</v>
      </c>
    </row>
    <row r="93" spans="1:15" ht="14.45">
      <c r="A93" s="53" t="s">
        <v>418</v>
      </c>
      <c r="B93" s="46">
        <v>72000</v>
      </c>
      <c r="C93" s="47">
        <v>0</v>
      </c>
      <c r="D93" s="46">
        <v>0</v>
      </c>
      <c r="E93" s="48">
        <v>1800</v>
      </c>
      <c r="F93" s="48">
        <v>0</v>
      </c>
      <c r="G93" s="48">
        <v>0</v>
      </c>
      <c r="H93" s="49">
        <v>40</v>
      </c>
      <c r="I93" s="47">
        <v>1800</v>
      </c>
      <c r="J93" s="46">
        <v>72000</v>
      </c>
      <c r="K93" s="47">
        <v>1848</v>
      </c>
      <c r="L93" s="47">
        <v>80</v>
      </c>
      <c r="M93" s="47">
        <v>1768</v>
      </c>
      <c r="N93" s="47">
        <v>0</v>
      </c>
      <c r="O93" s="47">
        <v>0</v>
      </c>
    </row>
    <row r="94" spans="1:15" ht="14.45">
      <c r="A94" s="53" t="s">
        <v>419</v>
      </c>
      <c r="B94" s="46">
        <v>64000</v>
      </c>
      <c r="C94" s="47">
        <v>800</v>
      </c>
      <c r="D94" s="46">
        <v>20</v>
      </c>
      <c r="E94" s="48">
        <v>1150</v>
      </c>
      <c r="F94" s="48">
        <v>0</v>
      </c>
      <c r="G94" s="48">
        <v>50</v>
      </c>
      <c r="H94" s="49">
        <v>40</v>
      </c>
      <c r="I94" s="47">
        <v>2000</v>
      </c>
      <c r="J94" s="46">
        <v>53980</v>
      </c>
      <c r="K94" s="47">
        <v>1728</v>
      </c>
      <c r="L94" s="47">
        <v>757</v>
      </c>
      <c r="M94" s="47">
        <v>971</v>
      </c>
      <c r="N94" s="47">
        <v>0</v>
      </c>
      <c r="O94" s="47">
        <v>0</v>
      </c>
    </row>
    <row r="95" spans="1:15" ht="14.45">
      <c r="A95" s="53" t="s">
        <v>420</v>
      </c>
      <c r="B95" s="46">
        <v>98000</v>
      </c>
      <c r="C95" s="47">
        <v>500</v>
      </c>
      <c r="D95" s="46">
        <v>20</v>
      </c>
      <c r="E95" s="48">
        <v>2200</v>
      </c>
      <c r="F95" s="48">
        <v>0</v>
      </c>
      <c r="G95" s="48">
        <v>0</v>
      </c>
      <c r="H95" s="49">
        <v>40</v>
      </c>
      <c r="I95" s="47">
        <v>2700</v>
      </c>
      <c r="J95" s="46">
        <v>40820</v>
      </c>
      <c r="K95" s="47">
        <v>1271</v>
      </c>
      <c r="L95" s="47">
        <v>482</v>
      </c>
      <c r="M95" s="47">
        <v>789</v>
      </c>
      <c r="N95" s="47">
        <v>0</v>
      </c>
      <c r="O95" s="47">
        <v>0</v>
      </c>
    </row>
    <row r="96" spans="1:15" ht="14.45">
      <c r="A96" s="53" t="s">
        <v>421</v>
      </c>
      <c r="B96" s="46">
        <v>36000</v>
      </c>
      <c r="C96" s="47">
        <v>1000</v>
      </c>
      <c r="D96" s="46">
        <v>20</v>
      </c>
      <c r="E96" s="48">
        <v>650</v>
      </c>
      <c r="F96" s="48">
        <v>0</v>
      </c>
      <c r="G96" s="48">
        <v>0</v>
      </c>
      <c r="H96" s="49">
        <v>40</v>
      </c>
      <c r="I96" s="47">
        <v>1650</v>
      </c>
      <c r="J96" s="46">
        <v>33960</v>
      </c>
      <c r="K96" s="47">
        <v>1079</v>
      </c>
      <c r="L96" s="47">
        <v>460</v>
      </c>
      <c r="M96" s="47">
        <v>619</v>
      </c>
      <c r="N96" s="47">
        <v>0</v>
      </c>
      <c r="O96" s="47">
        <v>0</v>
      </c>
    </row>
    <row r="97" spans="1:15" ht="14.45">
      <c r="A97" s="53" t="s">
        <v>422</v>
      </c>
      <c r="B97" s="46">
        <v>87240</v>
      </c>
      <c r="C97" s="47">
        <v>0</v>
      </c>
      <c r="D97" s="46">
        <v>0</v>
      </c>
      <c r="E97" s="48">
        <v>2181</v>
      </c>
      <c r="F97" s="48">
        <v>0</v>
      </c>
      <c r="G97" s="48">
        <v>0</v>
      </c>
      <c r="H97" s="49">
        <v>40</v>
      </c>
      <c r="I97" s="47">
        <v>2181</v>
      </c>
      <c r="J97" s="46">
        <v>87240</v>
      </c>
      <c r="K97" s="47">
        <v>2181</v>
      </c>
      <c r="L97" s="47">
        <v>0</v>
      </c>
      <c r="M97" s="47">
        <v>2181</v>
      </c>
      <c r="N97" s="47">
        <v>0</v>
      </c>
      <c r="O97" s="47">
        <v>0</v>
      </c>
    </row>
    <row r="98" spans="1:15" ht="14.45">
      <c r="A98" s="53" t="s">
        <v>423</v>
      </c>
      <c r="B98" s="46">
        <v>112000</v>
      </c>
      <c r="C98" s="47">
        <v>1200</v>
      </c>
      <c r="D98" s="46">
        <v>20</v>
      </c>
      <c r="E98" s="48">
        <v>2200</v>
      </c>
      <c r="F98" s="48">
        <v>0</v>
      </c>
      <c r="G98" s="48">
        <v>0</v>
      </c>
      <c r="H98" s="49">
        <v>40</v>
      </c>
      <c r="I98" s="47">
        <v>3400</v>
      </c>
      <c r="J98" s="46">
        <v>71080</v>
      </c>
      <c r="K98" s="47">
        <v>2281</v>
      </c>
      <c r="L98" s="47">
        <v>1008</v>
      </c>
      <c r="M98" s="47">
        <v>1273</v>
      </c>
      <c r="N98" s="47">
        <v>0</v>
      </c>
      <c r="O98" s="47">
        <v>0</v>
      </c>
    </row>
    <row r="99" spans="1:15" ht="14.45">
      <c r="A99" s="53" t="s">
        <v>424</v>
      </c>
      <c r="B99" s="46">
        <v>62000</v>
      </c>
      <c r="C99" s="47">
        <v>0</v>
      </c>
      <c r="D99" s="46">
        <v>0</v>
      </c>
      <c r="E99" s="48">
        <v>1510</v>
      </c>
      <c r="F99" s="48">
        <v>0</v>
      </c>
      <c r="G99" s="48">
        <v>40</v>
      </c>
      <c r="H99" s="49">
        <v>40</v>
      </c>
      <c r="I99" s="47">
        <v>1550</v>
      </c>
      <c r="J99" s="46">
        <v>62000</v>
      </c>
      <c r="K99" s="47">
        <v>1550</v>
      </c>
      <c r="L99" s="47">
        <v>0</v>
      </c>
      <c r="M99" s="47">
        <v>1404</v>
      </c>
      <c r="N99" s="47">
        <v>0</v>
      </c>
      <c r="O99" s="47">
        <v>146</v>
      </c>
    </row>
    <row r="100" spans="1:15" ht="14.45">
      <c r="A100" s="53" t="s">
        <v>425</v>
      </c>
      <c r="B100" s="46">
        <v>107640</v>
      </c>
      <c r="C100" s="47">
        <v>0</v>
      </c>
      <c r="D100" s="46">
        <v>0</v>
      </c>
      <c r="E100" s="48">
        <v>2391</v>
      </c>
      <c r="F100" s="48">
        <v>0</v>
      </c>
      <c r="G100" s="48">
        <v>300</v>
      </c>
      <c r="H100" s="49">
        <v>40</v>
      </c>
      <c r="I100" s="47">
        <v>2691</v>
      </c>
      <c r="J100" s="46">
        <v>107640</v>
      </c>
      <c r="K100" s="47">
        <v>2689</v>
      </c>
      <c r="L100" s="47">
        <v>0</v>
      </c>
      <c r="M100" s="47">
        <v>2568</v>
      </c>
      <c r="N100" s="47">
        <v>0</v>
      </c>
      <c r="O100" s="47">
        <v>121</v>
      </c>
    </row>
    <row r="101" spans="1:15" ht="14.45">
      <c r="A101" s="53" t="s">
        <v>426</v>
      </c>
      <c r="B101" s="46">
        <v>210040</v>
      </c>
      <c r="C101" s="47">
        <v>1710</v>
      </c>
      <c r="D101" s="46">
        <v>20</v>
      </c>
      <c r="E101" s="48">
        <v>1400</v>
      </c>
      <c r="F101" s="48">
        <v>2756</v>
      </c>
      <c r="G101" s="48">
        <v>240</v>
      </c>
      <c r="H101" s="49">
        <v>40</v>
      </c>
      <c r="I101" s="47">
        <v>6106</v>
      </c>
      <c r="J101" s="46">
        <v>177960</v>
      </c>
      <c r="K101" s="47">
        <v>5334</v>
      </c>
      <c r="L101" s="47">
        <v>1740</v>
      </c>
      <c r="M101" s="47">
        <v>1365</v>
      </c>
      <c r="N101" s="47">
        <v>2170</v>
      </c>
      <c r="O101" s="47">
        <v>59</v>
      </c>
    </row>
    <row r="102" spans="1:15" ht="14.45">
      <c r="A102" s="53" t="s">
        <v>427</v>
      </c>
      <c r="B102" s="46">
        <v>68000</v>
      </c>
      <c r="C102" s="47">
        <v>0</v>
      </c>
      <c r="D102" s="46">
        <v>0</v>
      </c>
      <c r="E102" s="48">
        <v>1500</v>
      </c>
      <c r="F102" s="48">
        <v>0</v>
      </c>
      <c r="G102" s="48">
        <v>200</v>
      </c>
      <c r="H102" s="49">
        <v>40</v>
      </c>
      <c r="I102" s="47">
        <v>1700</v>
      </c>
      <c r="J102" s="46">
        <v>55880</v>
      </c>
      <c r="K102" s="47">
        <v>1397</v>
      </c>
      <c r="L102" s="47">
        <v>0</v>
      </c>
      <c r="M102" s="47">
        <v>1392</v>
      </c>
      <c r="N102" s="47">
        <v>0</v>
      </c>
      <c r="O102" s="47">
        <v>5</v>
      </c>
    </row>
    <row r="103" spans="1:15" ht="14.45">
      <c r="A103" s="53" t="s">
        <v>428</v>
      </c>
      <c r="B103" s="46">
        <v>50000</v>
      </c>
      <c r="C103" s="47">
        <v>0</v>
      </c>
      <c r="D103" s="46">
        <v>0</v>
      </c>
      <c r="E103" s="48">
        <v>1237</v>
      </c>
      <c r="F103" s="48">
        <v>0</v>
      </c>
      <c r="G103" s="48">
        <v>13</v>
      </c>
      <c r="H103" s="49">
        <v>40</v>
      </c>
      <c r="I103" s="47">
        <v>1250</v>
      </c>
      <c r="J103" s="46">
        <v>50000</v>
      </c>
      <c r="K103" s="47">
        <v>1250</v>
      </c>
      <c r="L103" s="47">
        <v>0</v>
      </c>
      <c r="M103" s="47">
        <v>1216</v>
      </c>
      <c r="N103" s="47">
        <v>19</v>
      </c>
      <c r="O103" s="47">
        <v>15</v>
      </c>
    </row>
    <row r="104" spans="1:15" ht="14.45">
      <c r="A104" s="53" t="s">
        <v>429</v>
      </c>
      <c r="B104" s="46">
        <v>94000</v>
      </c>
      <c r="C104" s="47">
        <v>500</v>
      </c>
      <c r="D104" s="46">
        <v>20</v>
      </c>
      <c r="E104" s="48">
        <v>1800</v>
      </c>
      <c r="F104" s="48">
        <v>0</v>
      </c>
      <c r="G104" s="48">
        <v>100</v>
      </c>
      <c r="H104" s="49">
        <v>40</v>
      </c>
      <c r="I104" s="47">
        <v>2400</v>
      </c>
      <c r="J104" s="46">
        <v>88940</v>
      </c>
      <c r="K104" s="47">
        <v>2452</v>
      </c>
      <c r="L104" s="47">
        <v>457</v>
      </c>
      <c r="M104" s="47">
        <v>1898</v>
      </c>
      <c r="N104" s="47">
        <v>0</v>
      </c>
      <c r="O104" s="47">
        <v>97</v>
      </c>
    </row>
    <row r="105" spans="1:15" ht="14.45">
      <c r="A105" s="53" t="s">
        <v>430</v>
      </c>
      <c r="B105" s="46">
        <v>184000</v>
      </c>
      <c r="C105" s="47">
        <v>0</v>
      </c>
      <c r="D105" s="46">
        <v>0</v>
      </c>
      <c r="E105" s="48">
        <v>4000</v>
      </c>
      <c r="F105" s="48">
        <v>0</v>
      </c>
      <c r="G105" s="48">
        <v>600</v>
      </c>
      <c r="H105" s="49">
        <v>40</v>
      </c>
      <c r="I105" s="47">
        <v>4600</v>
      </c>
      <c r="J105" s="46">
        <v>133760</v>
      </c>
      <c r="K105" s="47">
        <v>3344</v>
      </c>
      <c r="L105" s="47">
        <v>0</v>
      </c>
      <c r="M105" s="47">
        <v>3267</v>
      </c>
      <c r="N105" s="47">
        <v>0</v>
      </c>
      <c r="O105" s="47">
        <v>77</v>
      </c>
    </row>
    <row r="106" spans="1:15" ht="14.45">
      <c r="A106" s="53" t="s">
        <v>431</v>
      </c>
      <c r="B106" s="46">
        <v>39200</v>
      </c>
      <c r="C106" s="47">
        <v>30</v>
      </c>
      <c r="D106" s="46">
        <v>20</v>
      </c>
      <c r="E106" s="48">
        <v>450</v>
      </c>
      <c r="F106" s="48">
        <v>470</v>
      </c>
      <c r="G106" s="48">
        <v>60</v>
      </c>
      <c r="H106" s="49">
        <v>40</v>
      </c>
      <c r="I106" s="47">
        <v>1010</v>
      </c>
      <c r="J106" s="46">
        <v>37040</v>
      </c>
      <c r="K106" s="47">
        <v>926</v>
      </c>
      <c r="L106" s="47">
        <v>70</v>
      </c>
      <c r="M106" s="47">
        <v>405</v>
      </c>
      <c r="N106" s="47">
        <v>423</v>
      </c>
      <c r="O106" s="47">
        <v>28</v>
      </c>
    </row>
    <row r="107" spans="1:15" ht="14.45">
      <c r="A107" s="53" t="s">
        <v>432</v>
      </c>
      <c r="B107" s="46">
        <v>74180</v>
      </c>
      <c r="C107" s="47">
        <v>209</v>
      </c>
      <c r="D107" s="46">
        <v>20</v>
      </c>
      <c r="E107" s="48">
        <v>1730</v>
      </c>
      <c r="F107" s="48">
        <v>0</v>
      </c>
      <c r="G107" s="48">
        <v>20</v>
      </c>
      <c r="H107" s="49">
        <v>40</v>
      </c>
      <c r="I107" s="47">
        <v>1959</v>
      </c>
      <c r="J107" s="46">
        <v>50220</v>
      </c>
      <c r="K107" s="47">
        <v>1360</v>
      </c>
      <c r="L107" s="47">
        <v>209</v>
      </c>
      <c r="M107" s="47">
        <v>1139</v>
      </c>
      <c r="N107" s="47">
        <v>0</v>
      </c>
      <c r="O107" s="47">
        <v>12</v>
      </c>
    </row>
    <row r="108" spans="1:15" ht="14.45">
      <c r="A108" s="53" t="s">
        <v>433</v>
      </c>
      <c r="B108" s="46">
        <v>100440</v>
      </c>
      <c r="C108" s="47">
        <v>1022</v>
      </c>
      <c r="D108" s="46">
        <v>20</v>
      </c>
      <c r="E108" s="48">
        <v>0</v>
      </c>
      <c r="F108" s="48">
        <v>1700</v>
      </c>
      <c r="G108" s="48">
        <v>300</v>
      </c>
      <c r="H108" s="49">
        <v>40</v>
      </c>
      <c r="I108" s="47">
        <v>3022</v>
      </c>
      <c r="J108" s="46">
        <v>92980</v>
      </c>
      <c r="K108" s="47">
        <v>2804</v>
      </c>
      <c r="L108" s="47">
        <v>959</v>
      </c>
      <c r="M108" s="47">
        <v>0</v>
      </c>
      <c r="N108" s="47">
        <v>1588</v>
      </c>
      <c r="O108" s="47">
        <v>257</v>
      </c>
    </row>
    <row r="109" spans="1:15" ht="14.45">
      <c r="A109" s="53" t="s">
        <v>434</v>
      </c>
      <c r="B109" s="46">
        <v>116000</v>
      </c>
      <c r="C109" s="47">
        <v>800</v>
      </c>
      <c r="D109" s="46">
        <v>20</v>
      </c>
      <c r="E109" s="48">
        <v>2475</v>
      </c>
      <c r="F109" s="48">
        <v>0</v>
      </c>
      <c r="G109" s="48">
        <v>25</v>
      </c>
      <c r="H109" s="49">
        <v>40</v>
      </c>
      <c r="I109" s="47">
        <v>3300</v>
      </c>
      <c r="J109" s="46">
        <v>104720</v>
      </c>
      <c r="K109" s="47">
        <v>3014</v>
      </c>
      <c r="L109" s="47">
        <v>792</v>
      </c>
      <c r="M109" s="47">
        <v>2213</v>
      </c>
      <c r="N109" s="47">
        <v>0</v>
      </c>
      <c r="O109" s="47">
        <v>9</v>
      </c>
    </row>
    <row r="110" spans="1:15" ht="14.45">
      <c r="A110" s="53" t="s">
        <v>435</v>
      </c>
      <c r="B110" s="46">
        <v>80000</v>
      </c>
      <c r="C110" s="47">
        <v>0</v>
      </c>
      <c r="D110" s="46">
        <v>0</v>
      </c>
      <c r="E110" s="48">
        <v>0</v>
      </c>
      <c r="F110" s="48">
        <v>1500</v>
      </c>
      <c r="G110" s="48">
        <v>500</v>
      </c>
      <c r="H110" s="49">
        <v>40</v>
      </c>
      <c r="I110" s="47">
        <v>2000</v>
      </c>
      <c r="J110" s="46">
        <v>34120</v>
      </c>
      <c r="K110" s="47">
        <v>854</v>
      </c>
      <c r="L110" s="47">
        <v>1</v>
      </c>
      <c r="M110" s="47">
        <v>519</v>
      </c>
      <c r="N110" s="47">
        <v>288</v>
      </c>
      <c r="O110" s="47">
        <v>46</v>
      </c>
    </row>
    <row r="111" spans="1:15">
      <c r="K111" s="5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11"/>
  <sheetViews>
    <sheetView workbookViewId="0">
      <pane xSplit="1" ySplit="1" topLeftCell="B2" activePane="bottomRight" state="frozen"/>
      <selection pane="bottomRight" activeCell="F2" sqref="F2"/>
      <selection pane="bottomLeft" activeCell="A2" sqref="A2"/>
      <selection pane="topRight" activeCell="B1" sqref="B1"/>
    </sheetView>
  </sheetViews>
  <sheetFormatPr defaultRowHeight="13.5"/>
  <cols>
    <col min="1" max="1" width="27.7109375" style="43" bestFit="1" customWidth="1"/>
    <col min="2" max="2" width="21.140625" style="31" bestFit="1" customWidth="1"/>
    <col min="3" max="3" width="23.140625" style="31" bestFit="1" customWidth="1"/>
    <col min="4" max="4" width="32.85546875" style="31" bestFit="1" customWidth="1"/>
    <col min="5" max="5" width="20.42578125" style="31" bestFit="1" customWidth="1"/>
    <col min="6" max="6" width="20.5703125" style="31" bestFit="1" customWidth="1"/>
    <col min="7" max="7" width="23.85546875" style="31" customWidth="1"/>
    <col min="8" max="9" width="23" style="31" bestFit="1" customWidth="1"/>
  </cols>
  <sheetData>
    <row r="1" spans="1:9" ht="14.45">
      <c r="A1" s="39" t="s">
        <v>0</v>
      </c>
      <c r="B1" s="39" t="s">
        <v>291</v>
      </c>
      <c r="C1" s="39" t="s">
        <v>436</v>
      </c>
      <c r="D1" s="39" t="s">
        <v>303</v>
      </c>
      <c r="E1" s="39" t="s">
        <v>13</v>
      </c>
      <c r="F1" s="39" t="s">
        <v>437</v>
      </c>
      <c r="G1" s="39" t="s">
        <v>438</v>
      </c>
      <c r="H1" s="39" t="s">
        <v>306</v>
      </c>
      <c r="I1" s="39" t="s">
        <v>307</v>
      </c>
    </row>
    <row r="2" spans="1:9" ht="14.45">
      <c r="A2" s="40" t="s">
        <v>326</v>
      </c>
      <c r="B2" s="45">
        <v>80000</v>
      </c>
      <c r="C2" s="32">
        <v>2000</v>
      </c>
      <c r="D2" s="45">
        <v>40</v>
      </c>
      <c r="E2" s="45">
        <v>80000</v>
      </c>
      <c r="F2" s="32">
        <v>2005</v>
      </c>
      <c r="G2" s="32">
        <v>2005</v>
      </c>
      <c r="H2" s="32">
        <v>0</v>
      </c>
      <c r="I2" s="32">
        <v>0</v>
      </c>
    </row>
    <row r="3" spans="1:9" ht="14.45">
      <c r="A3" s="40" t="s">
        <v>327</v>
      </c>
      <c r="B3" s="45">
        <v>31500</v>
      </c>
      <c r="C3" s="32">
        <v>900</v>
      </c>
      <c r="D3" s="45">
        <v>35</v>
      </c>
      <c r="E3" s="45">
        <v>30800</v>
      </c>
      <c r="F3" s="32">
        <v>770</v>
      </c>
      <c r="G3" s="32">
        <v>766</v>
      </c>
      <c r="H3" s="32">
        <v>0</v>
      </c>
      <c r="I3" s="32">
        <v>4</v>
      </c>
    </row>
    <row r="4" spans="1:9" ht="14.45">
      <c r="A4" s="40" t="s">
        <v>328</v>
      </c>
      <c r="B4" s="45">
        <v>11200</v>
      </c>
      <c r="C4" s="32">
        <v>280</v>
      </c>
      <c r="D4" s="45">
        <v>40</v>
      </c>
      <c r="E4" s="45">
        <v>10880</v>
      </c>
      <c r="F4" s="32">
        <v>320</v>
      </c>
      <c r="G4" s="32">
        <v>320</v>
      </c>
      <c r="H4" s="32">
        <v>0</v>
      </c>
      <c r="I4" s="32">
        <v>0</v>
      </c>
    </row>
    <row r="5" spans="1:9" ht="14.45">
      <c r="A5" s="40" t="s">
        <v>329</v>
      </c>
      <c r="B5" s="45">
        <v>140000</v>
      </c>
      <c r="C5" s="32">
        <v>3500</v>
      </c>
      <c r="D5" s="45">
        <v>40</v>
      </c>
      <c r="E5" s="45">
        <v>125880</v>
      </c>
      <c r="F5" s="32">
        <v>3372</v>
      </c>
      <c r="G5" s="32">
        <v>2689</v>
      </c>
      <c r="H5" s="32">
        <v>506</v>
      </c>
      <c r="I5" s="32">
        <v>177</v>
      </c>
    </row>
    <row r="6" spans="1:9" ht="14.45">
      <c r="A6" s="40" t="s">
        <v>330</v>
      </c>
      <c r="B6" s="45">
        <v>92000</v>
      </c>
      <c r="C6" s="32">
        <v>2300</v>
      </c>
      <c r="D6" s="45">
        <v>40</v>
      </c>
      <c r="E6" s="45">
        <v>92000</v>
      </c>
      <c r="F6" s="32">
        <v>2315</v>
      </c>
      <c r="G6" s="32">
        <v>1499</v>
      </c>
      <c r="H6" s="32">
        <v>0</v>
      </c>
      <c r="I6" s="32">
        <v>816</v>
      </c>
    </row>
    <row r="7" spans="1:9" ht="14.45">
      <c r="A7" s="40" t="s">
        <v>331</v>
      </c>
      <c r="B7" s="45">
        <v>38000</v>
      </c>
      <c r="C7" s="32">
        <v>950</v>
      </c>
      <c r="D7" s="45">
        <v>40</v>
      </c>
      <c r="E7" s="45">
        <v>38000</v>
      </c>
      <c r="F7" s="32">
        <v>950</v>
      </c>
      <c r="G7" s="32">
        <v>950</v>
      </c>
      <c r="H7" s="32">
        <v>0</v>
      </c>
      <c r="I7" s="32">
        <v>0</v>
      </c>
    </row>
    <row r="8" spans="1:9" ht="14.45">
      <c r="A8" s="40" t="s">
        <v>332</v>
      </c>
      <c r="B8" s="45">
        <v>75000</v>
      </c>
      <c r="C8" s="32">
        <v>1974</v>
      </c>
      <c r="D8" s="45">
        <v>38</v>
      </c>
      <c r="E8" s="45">
        <v>74556</v>
      </c>
      <c r="F8" s="32">
        <v>1962</v>
      </c>
      <c r="G8" s="32">
        <v>1962</v>
      </c>
      <c r="H8" s="32">
        <v>0</v>
      </c>
      <c r="I8" s="32">
        <v>0</v>
      </c>
    </row>
    <row r="9" spans="1:9" ht="14.45">
      <c r="A9" s="40" t="s">
        <v>333</v>
      </c>
      <c r="B9" s="45">
        <v>24000</v>
      </c>
      <c r="C9" s="32">
        <v>600</v>
      </c>
      <c r="D9" s="45">
        <v>40</v>
      </c>
      <c r="E9" s="45">
        <v>12000</v>
      </c>
      <c r="F9" s="32">
        <v>302</v>
      </c>
      <c r="G9" s="32">
        <v>0</v>
      </c>
      <c r="H9" s="32">
        <v>302</v>
      </c>
      <c r="I9" s="32">
        <v>0</v>
      </c>
    </row>
    <row r="10" spans="1:9" ht="14.45">
      <c r="A10" s="40" t="s">
        <v>334</v>
      </c>
      <c r="B10" s="45">
        <v>26000</v>
      </c>
      <c r="C10" s="32">
        <v>650</v>
      </c>
      <c r="D10" s="45">
        <v>40</v>
      </c>
      <c r="E10" s="45">
        <v>22680</v>
      </c>
      <c r="F10" s="32">
        <v>567</v>
      </c>
      <c r="G10" s="32">
        <v>567</v>
      </c>
      <c r="H10" s="32">
        <v>0</v>
      </c>
      <c r="I10" s="32">
        <v>0</v>
      </c>
    </row>
    <row r="11" spans="1:9" ht="14.45">
      <c r="A11" s="40" t="s">
        <v>335</v>
      </c>
      <c r="B11" s="45">
        <v>70000</v>
      </c>
      <c r="C11" s="32">
        <v>1750</v>
      </c>
      <c r="D11" s="45">
        <v>40</v>
      </c>
      <c r="E11" s="45">
        <v>53880</v>
      </c>
      <c r="F11" s="32">
        <v>1347</v>
      </c>
      <c r="G11" s="32">
        <v>1343</v>
      </c>
      <c r="H11" s="32">
        <v>0</v>
      </c>
      <c r="I11" s="32">
        <v>4</v>
      </c>
    </row>
    <row r="12" spans="1:9" ht="14.45">
      <c r="A12" s="40" t="s">
        <v>338</v>
      </c>
      <c r="B12" s="45">
        <v>48400</v>
      </c>
      <c r="C12" s="32">
        <v>1210</v>
      </c>
      <c r="D12" s="45">
        <v>40</v>
      </c>
      <c r="E12" s="45">
        <v>48400</v>
      </c>
      <c r="F12" s="32">
        <v>1212</v>
      </c>
      <c r="G12" s="32">
        <v>1097</v>
      </c>
      <c r="H12" s="32">
        <v>77</v>
      </c>
      <c r="I12" s="32">
        <v>38</v>
      </c>
    </row>
    <row r="13" spans="1:9" ht="14.45">
      <c r="A13" s="40" t="s">
        <v>339</v>
      </c>
      <c r="B13" s="45">
        <v>85000</v>
      </c>
      <c r="C13" s="32">
        <v>2125</v>
      </c>
      <c r="D13" s="45">
        <v>40</v>
      </c>
      <c r="E13" s="45">
        <v>75000</v>
      </c>
      <c r="F13" s="32">
        <v>1875</v>
      </c>
      <c r="G13" s="32">
        <v>294</v>
      </c>
      <c r="H13" s="32">
        <v>1492</v>
      </c>
      <c r="I13" s="32">
        <v>89</v>
      </c>
    </row>
    <row r="14" spans="1:9" ht="14.45">
      <c r="A14" s="40" t="s">
        <v>340</v>
      </c>
      <c r="B14" s="45">
        <v>138000</v>
      </c>
      <c r="C14" s="32">
        <v>3796</v>
      </c>
      <c r="D14" s="45">
        <v>36.36</v>
      </c>
      <c r="E14" s="45">
        <v>88416.6</v>
      </c>
      <c r="F14" s="32">
        <v>2341</v>
      </c>
      <c r="G14" s="32">
        <v>307</v>
      </c>
      <c r="H14" s="32">
        <v>1931</v>
      </c>
      <c r="I14" s="32">
        <v>103</v>
      </c>
    </row>
    <row r="15" spans="1:9" ht="14.45">
      <c r="A15" s="40" t="s">
        <v>341</v>
      </c>
      <c r="B15" s="45">
        <v>31800</v>
      </c>
      <c r="C15" s="32">
        <v>795</v>
      </c>
      <c r="D15" s="45">
        <v>40</v>
      </c>
      <c r="E15" s="45">
        <v>28160</v>
      </c>
      <c r="F15" s="32">
        <v>729</v>
      </c>
      <c r="G15" s="32">
        <v>721</v>
      </c>
      <c r="H15" s="32">
        <v>8</v>
      </c>
      <c r="I15" s="32">
        <v>0</v>
      </c>
    </row>
    <row r="16" spans="1:9" ht="14.45">
      <c r="A16" s="40" t="s">
        <v>342</v>
      </c>
      <c r="B16" s="45">
        <v>72000</v>
      </c>
      <c r="C16" s="32">
        <v>1800</v>
      </c>
      <c r="D16" s="45">
        <v>40</v>
      </c>
      <c r="E16" s="45">
        <v>72000</v>
      </c>
      <c r="F16" s="32">
        <v>1800</v>
      </c>
      <c r="G16" s="32">
        <v>1686</v>
      </c>
      <c r="H16" s="32">
        <v>43</v>
      </c>
      <c r="I16" s="32">
        <v>71</v>
      </c>
    </row>
    <row r="17" spans="1:9" ht="14.45">
      <c r="A17" s="40" t="s">
        <v>343</v>
      </c>
      <c r="B17" s="45">
        <v>198000</v>
      </c>
      <c r="C17" s="32">
        <v>4950</v>
      </c>
      <c r="D17" s="45">
        <v>40</v>
      </c>
      <c r="E17" s="45">
        <v>188760</v>
      </c>
      <c r="F17" s="32">
        <v>4719</v>
      </c>
      <c r="G17" s="32">
        <v>4604</v>
      </c>
      <c r="H17" s="32">
        <v>0</v>
      </c>
      <c r="I17" s="32">
        <v>115</v>
      </c>
    </row>
    <row r="18" spans="1:9" ht="14.45">
      <c r="A18" s="40" t="s">
        <v>344</v>
      </c>
      <c r="B18" s="45">
        <v>25000</v>
      </c>
      <c r="C18" s="32">
        <v>625</v>
      </c>
      <c r="D18" s="45">
        <v>40</v>
      </c>
      <c r="E18" s="45">
        <v>15360</v>
      </c>
      <c r="F18" s="32">
        <v>459</v>
      </c>
      <c r="G18" s="32">
        <v>320</v>
      </c>
      <c r="H18" s="32">
        <v>110</v>
      </c>
      <c r="I18" s="32">
        <v>29</v>
      </c>
    </row>
    <row r="19" spans="1:9" ht="14.45">
      <c r="A19" s="40" t="s">
        <v>345</v>
      </c>
      <c r="B19" s="45">
        <v>160000</v>
      </c>
      <c r="C19" s="32">
        <v>4000</v>
      </c>
      <c r="D19" s="45">
        <v>40</v>
      </c>
      <c r="E19" s="45">
        <v>156480</v>
      </c>
      <c r="F19" s="32">
        <v>3912</v>
      </c>
      <c r="G19" s="32">
        <v>3895</v>
      </c>
      <c r="H19" s="32">
        <v>0</v>
      </c>
      <c r="I19" s="32">
        <v>17</v>
      </c>
    </row>
    <row r="20" spans="1:9" ht="14.45">
      <c r="A20" s="40" t="s">
        <v>346</v>
      </c>
      <c r="B20" s="45">
        <v>120000</v>
      </c>
      <c r="C20" s="32">
        <v>3000</v>
      </c>
      <c r="D20" s="45">
        <v>40</v>
      </c>
      <c r="E20" s="45">
        <v>76400</v>
      </c>
      <c r="F20" s="32">
        <v>1945</v>
      </c>
      <c r="G20" s="32">
        <v>1945</v>
      </c>
      <c r="H20" s="32">
        <v>0</v>
      </c>
      <c r="I20" s="32">
        <v>0</v>
      </c>
    </row>
    <row r="21" spans="1:9" ht="14.45">
      <c r="A21" s="40" t="s">
        <v>347</v>
      </c>
      <c r="B21" s="45">
        <v>79160</v>
      </c>
      <c r="C21" s="32">
        <v>1979</v>
      </c>
      <c r="D21" s="45">
        <v>40</v>
      </c>
      <c r="E21" s="45">
        <v>54160</v>
      </c>
      <c r="F21" s="32">
        <v>1354</v>
      </c>
      <c r="G21" s="32">
        <v>1204</v>
      </c>
      <c r="H21" s="32">
        <v>0</v>
      </c>
      <c r="I21" s="32">
        <v>150</v>
      </c>
    </row>
    <row r="22" spans="1:9" ht="14.45">
      <c r="A22" s="40" t="s">
        <v>349</v>
      </c>
      <c r="B22" s="45">
        <v>152000</v>
      </c>
      <c r="C22" s="32">
        <v>3800</v>
      </c>
      <c r="D22" s="45">
        <v>40</v>
      </c>
      <c r="E22" s="45">
        <v>152000</v>
      </c>
      <c r="F22" s="32">
        <v>3800</v>
      </c>
      <c r="G22" s="32">
        <v>3527</v>
      </c>
      <c r="H22" s="32">
        <v>189</v>
      </c>
      <c r="I22" s="32">
        <v>84</v>
      </c>
    </row>
    <row r="23" spans="1:9" ht="14.45">
      <c r="A23" s="40" t="s">
        <v>309</v>
      </c>
      <c r="B23" s="45">
        <v>26001.5</v>
      </c>
      <c r="C23" s="32">
        <v>850</v>
      </c>
      <c r="D23" s="45">
        <v>30.59</v>
      </c>
      <c r="E23" s="45">
        <v>20880</v>
      </c>
      <c r="F23" s="32">
        <v>522</v>
      </c>
      <c r="G23" s="32">
        <v>429</v>
      </c>
      <c r="H23" s="32">
        <v>22</v>
      </c>
      <c r="I23" s="32">
        <v>71</v>
      </c>
    </row>
    <row r="24" spans="1:9" ht="14.45">
      <c r="A24" s="40" t="s">
        <v>350</v>
      </c>
      <c r="B24" s="45">
        <v>64000</v>
      </c>
      <c r="C24" s="32">
        <v>1600</v>
      </c>
      <c r="D24" s="45">
        <v>40</v>
      </c>
      <c r="E24" s="45">
        <v>46960</v>
      </c>
      <c r="F24" s="32">
        <v>1174</v>
      </c>
      <c r="G24" s="32">
        <v>0</v>
      </c>
      <c r="H24" s="32">
        <v>1174</v>
      </c>
      <c r="I24" s="32">
        <v>0</v>
      </c>
    </row>
    <row r="25" spans="1:9" ht="14.45">
      <c r="A25" s="40" t="s">
        <v>351</v>
      </c>
      <c r="B25" s="45">
        <v>280000</v>
      </c>
      <c r="C25" s="32">
        <v>7000</v>
      </c>
      <c r="D25" s="45">
        <v>40</v>
      </c>
      <c r="E25" s="45">
        <v>253400</v>
      </c>
      <c r="F25" s="32">
        <v>6335</v>
      </c>
      <c r="G25" s="32">
        <v>5585</v>
      </c>
      <c r="H25" s="32">
        <v>0</v>
      </c>
      <c r="I25" s="32">
        <v>750</v>
      </c>
    </row>
    <row r="26" spans="1:9" ht="14.45">
      <c r="A26" s="40" t="s">
        <v>352</v>
      </c>
      <c r="B26" s="45">
        <v>32000</v>
      </c>
      <c r="C26" s="32">
        <v>800</v>
      </c>
      <c r="D26" s="45">
        <v>40</v>
      </c>
      <c r="E26" s="45">
        <v>27400</v>
      </c>
      <c r="F26" s="32">
        <v>685</v>
      </c>
      <c r="G26" s="32">
        <v>685</v>
      </c>
      <c r="H26" s="32">
        <v>0</v>
      </c>
      <c r="I26" s="32">
        <v>0</v>
      </c>
    </row>
    <row r="27" spans="1:9" ht="14.45">
      <c r="A27" s="40" t="s">
        <v>353</v>
      </c>
      <c r="B27" s="45">
        <v>38600</v>
      </c>
      <c r="C27" s="32">
        <v>965</v>
      </c>
      <c r="D27" s="45">
        <v>40</v>
      </c>
      <c r="E27" s="45">
        <v>38500</v>
      </c>
      <c r="F27" s="32">
        <v>965</v>
      </c>
      <c r="G27" s="32">
        <v>0</v>
      </c>
      <c r="H27" s="32">
        <v>965</v>
      </c>
      <c r="I27" s="32">
        <v>0</v>
      </c>
    </row>
    <row r="28" spans="1:9" ht="14.45">
      <c r="A28" s="40" t="s">
        <v>354</v>
      </c>
      <c r="B28" s="45">
        <v>92000</v>
      </c>
      <c r="C28" s="32">
        <v>2300</v>
      </c>
      <c r="D28" s="45">
        <v>40</v>
      </c>
      <c r="E28" s="45">
        <v>92000</v>
      </c>
      <c r="F28" s="32">
        <v>2300</v>
      </c>
      <c r="G28" s="32">
        <v>2207</v>
      </c>
      <c r="H28" s="32">
        <v>82</v>
      </c>
      <c r="I28" s="32">
        <v>11</v>
      </c>
    </row>
    <row r="29" spans="1:9" ht="14.45">
      <c r="A29" s="40" t="s">
        <v>355</v>
      </c>
      <c r="B29" s="45">
        <v>117560</v>
      </c>
      <c r="C29" s="32">
        <v>2939</v>
      </c>
      <c r="D29" s="45">
        <v>40</v>
      </c>
      <c r="E29" s="45">
        <v>117560</v>
      </c>
      <c r="F29" s="32">
        <v>2939</v>
      </c>
      <c r="G29" s="32">
        <v>2939</v>
      </c>
      <c r="H29" s="32">
        <v>0</v>
      </c>
      <c r="I29" s="32">
        <v>0</v>
      </c>
    </row>
    <row r="30" spans="1:9" ht="14.45">
      <c r="A30" s="40" t="s">
        <v>356</v>
      </c>
      <c r="B30" s="45">
        <v>80000</v>
      </c>
      <c r="C30" s="32">
        <v>2000</v>
      </c>
      <c r="D30" s="45">
        <v>40</v>
      </c>
      <c r="E30" s="45">
        <v>80000</v>
      </c>
      <c r="F30" s="32">
        <v>2289</v>
      </c>
      <c r="G30" s="32">
        <v>2289</v>
      </c>
      <c r="H30" s="32">
        <v>0</v>
      </c>
      <c r="I30" s="32">
        <v>66</v>
      </c>
    </row>
    <row r="31" spans="1:9" ht="14.45">
      <c r="A31" s="40" t="s">
        <v>357</v>
      </c>
      <c r="B31" s="45">
        <v>134000</v>
      </c>
      <c r="C31" s="32">
        <v>3350</v>
      </c>
      <c r="D31" s="45">
        <v>40</v>
      </c>
      <c r="E31" s="45">
        <v>96120</v>
      </c>
      <c r="F31" s="32">
        <v>2403</v>
      </c>
      <c r="G31" s="32">
        <v>2359</v>
      </c>
      <c r="H31" s="32">
        <v>0</v>
      </c>
      <c r="I31" s="32">
        <v>44</v>
      </c>
    </row>
    <row r="32" spans="1:9" ht="14.45">
      <c r="A32" s="40" t="s">
        <v>358</v>
      </c>
      <c r="B32" s="45">
        <v>208160</v>
      </c>
      <c r="C32" s="32">
        <v>5204</v>
      </c>
      <c r="D32" s="45">
        <v>40</v>
      </c>
      <c r="E32" s="45">
        <v>208160</v>
      </c>
      <c r="F32" s="32">
        <v>5205</v>
      </c>
      <c r="G32" s="32">
        <v>5016</v>
      </c>
      <c r="H32" s="32">
        <v>0</v>
      </c>
      <c r="I32" s="32">
        <v>189</v>
      </c>
    </row>
    <row r="33" spans="1:9" ht="14.45">
      <c r="A33" s="40" t="s">
        <v>359</v>
      </c>
      <c r="B33" s="45">
        <v>56000</v>
      </c>
      <c r="C33" s="32">
        <v>1400</v>
      </c>
      <c r="D33" s="45">
        <v>40</v>
      </c>
      <c r="E33" s="45">
        <v>47400</v>
      </c>
      <c r="F33" s="32">
        <v>1185</v>
      </c>
      <c r="G33" s="32">
        <v>1185</v>
      </c>
      <c r="H33" s="32">
        <v>0</v>
      </c>
      <c r="I33" s="32">
        <v>0</v>
      </c>
    </row>
    <row r="34" spans="1:9" ht="14.45">
      <c r="A34" s="40" t="s">
        <v>360</v>
      </c>
      <c r="B34" s="45">
        <v>147600</v>
      </c>
      <c r="C34" s="32">
        <v>4613</v>
      </c>
      <c r="D34" s="45">
        <v>32</v>
      </c>
      <c r="E34" s="45">
        <v>142544</v>
      </c>
      <c r="F34" s="32">
        <v>4437</v>
      </c>
      <c r="G34" s="32">
        <v>0</v>
      </c>
      <c r="H34" s="32">
        <v>4128</v>
      </c>
      <c r="I34" s="32">
        <v>309</v>
      </c>
    </row>
    <row r="35" spans="1:9" ht="14.45">
      <c r="A35" s="40" t="s">
        <v>361</v>
      </c>
      <c r="B35" s="45">
        <v>26000</v>
      </c>
      <c r="C35" s="32">
        <v>650</v>
      </c>
      <c r="D35" s="45">
        <v>40</v>
      </c>
      <c r="E35" s="45">
        <v>21880</v>
      </c>
      <c r="F35" s="32">
        <v>547</v>
      </c>
      <c r="G35" s="32">
        <v>537</v>
      </c>
      <c r="H35" s="32">
        <v>0</v>
      </c>
      <c r="I35" s="32">
        <v>10</v>
      </c>
    </row>
    <row r="36" spans="1:9" ht="14.45">
      <c r="A36" s="40" t="s">
        <v>362</v>
      </c>
      <c r="B36" s="45">
        <v>350000</v>
      </c>
      <c r="C36" s="32">
        <v>8750</v>
      </c>
      <c r="D36" s="45">
        <v>40</v>
      </c>
      <c r="E36" s="45">
        <v>347880</v>
      </c>
      <c r="F36" s="32">
        <v>8839</v>
      </c>
      <c r="G36" s="32">
        <v>234</v>
      </c>
      <c r="H36" s="32">
        <v>8470</v>
      </c>
      <c r="I36" s="32">
        <v>135</v>
      </c>
    </row>
    <row r="37" spans="1:9" ht="14.45">
      <c r="A37" s="40" t="s">
        <v>363</v>
      </c>
      <c r="B37" s="45">
        <v>26000</v>
      </c>
      <c r="C37" s="32">
        <v>650</v>
      </c>
      <c r="D37" s="45">
        <v>40</v>
      </c>
      <c r="E37" s="45">
        <v>17560</v>
      </c>
      <c r="F37" s="32">
        <v>439</v>
      </c>
      <c r="G37" s="32">
        <v>439</v>
      </c>
      <c r="H37" s="32">
        <v>0</v>
      </c>
      <c r="I37" s="32">
        <v>0</v>
      </c>
    </row>
    <row r="38" spans="1:9" ht="14.45">
      <c r="A38" s="40" t="s">
        <v>364</v>
      </c>
      <c r="B38" s="45">
        <v>43920</v>
      </c>
      <c r="C38" s="32">
        <v>1098</v>
      </c>
      <c r="D38" s="45">
        <v>40</v>
      </c>
      <c r="E38" s="45">
        <v>43920</v>
      </c>
      <c r="F38" s="32">
        <v>1098</v>
      </c>
      <c r="G38" s="32">
        <v>1093</v>
      </c>
      <c r="H38" s="32">
        <v>0</v>
      </c>
      <c r="I38" s="32">
        <v>5</v>
      </c>
    </row>
    <row r="39" spans="1:9" ht="14.45">
      <c r="A39" s="40" t="s">
        <v>365</v>
      </c>
      <c r="B39" s="45">
        <v>110000</v>
      </c>
      <c r="C39" s="32">
        <v>5500</v>
      </c>
      <c r="D39" s="45">
        <v>20</v>
      </c>
      <c r="E39" s="45">
        <v>102860</v>
      </c>
      <c r="F39" s="32">
        <v>5143</v>
      </c>
      <c r="G39" s="32">
        <v>5071</v>
      </c>
      <c r="H39" s="32">
        <v>0</v>
      </c>
      <c r="I39" s="32">
        <v>72</v>
      </c>
    </row>
    <row r="40" spans="1:9" ht="14.45">
      <c r="A40" s="40" t="s">
        <v>366</v>
      </c>
      <c r="B40" s="45">
        <v>14000</v>
      </c>
      <c r="C40" s="32">
        <v>350</v>
      </c>
      <c r="D40" s="45">
        <v>40</v>
      </c>
      <c r="E40" s="45">
        <v>14000</v>
      </c>
      <c r="F40" s="32">
        <v>355</v>
      </c>
      <c r="G40" s="32">
        <v>355</v>
      </c>
      <c r="H40" s="32">
        <v>0</v>
      </c>
      <c r="I40" s="32">
        <v>0</v>
      </c>
    </row>
    <row r="41" spans="1:9" ht="14.45">
      <c r="A41" s="40" t="s">
        <v>367</v>
      </c>
      <c r="B41" s="45">
        <v>152800</v>
      </c>
      <c r="C41" s="32">
        <v>3820</v>
      </c>
      <c r="D41" s="45">
        <v>40</v>
      </c>
      <c r="E41" s="45">
        <v>134240</v>
      </c>
      <c r="F41" s="32">
        <v>3368</v>
      </c>
      <c r="G41" s="32">
        <v>3076</v>
      </c>
      <c r="H41" s="32">
        <v>59</v>
      </c>
      <c r="I41" s="32">
        <v>233</v>
      </c>
    </row>
    <row r="42" spans="1:9" ht="14.45">
      <c r="A42" s="40" t="s">
        <v>368</v>
      </c>
      <c r="B42" s="45">
        <v>46000</v>
      </c>
      <c r="C42" s="32">
        <v>1150</v>
      </c>
      <c r="D42" s="45">
        <v>40</v>
      </c>
      <c r="E42" s="45">
        <v>43120</v>
      </c>
      <c r="F42" s="32">
        <v>1168</v>
      </c>
      <c r="G42" s="32">
        <v>1083</v>
      </c>
      <c r="H42" s="32">
        <v>0</v>
      </c>
      <c r="I42" s="32">
        <v>85</v>
      </c>
    </row>
    <row r="43" spans="1:9" ht="14.45">
      <c r="A43" s="40" t="s">
        <v>369</v>
      </c>
      <c r="B43" s="45">
        <v>43200</v>
      </c>
      <c r="C43" s="32">
        <v>1080</v>
      </c>
      <c r="D43" s="45">
        <v>40</v>
      </c>
      <c r="E43" s="45">
        <v>36360</v>
      </c>
      <c r="F43" s="32">
        <v>1028</v>
      </c>
      <c r="G43" s="32">
        <v>1028</v>
      </c>
      <c r="H43" s="32">
        <v>0</v>
      </c>
      <c r="I43" s="32">
        <v>0</v>
      </c>
    </row>
    <row r="44" spans="1:9" ht="14.45">
      <c r="A44" s="40" t="s">
        <v>370</v>
      </c>
      <c r="B44" s="45">
        <v>107800</v>
      </c>
      <c r="C44" s="32">
        <v>2695</v>
      </c>
      <c r="D44" s="45">
        <v>40</v>
      </c>
      <c r="E44" s="45">
        <v>107040</v>
      </c>
      <c r="F44" s="32">
        <v>2676</v>
      </c>
      <c r="G44" s="32">
        <v>2676</v>
      </c>
      <c r="H44" s="32">
        <v>0</v>
      </c>
      <c r="I44" s="32">
        <v>0</v>
      </c>
    </row>
    <row r="45" spans="1:9" ht="14.45">
      <c r="A45" s="40" t="s">
        <v>371</v>
      </c>
      <c r="B45" s="45">
        <v>240000</v>
      </c>
      <c r="C45" s="32">
        <v>6000</v>
      </c>
      <c r="D45" s="45">
        <v>40</v>
      </c>
      <c r="E45" s="45">
        <v>228240</v>
      </c>
      <c r="F45" s="32">
        <v>5706</v>
      </c>
      <c r="G45" s="32">
        <v>770</v>
      </c>
      <c r="H45" s="32">
        <v>4817</v>
      </c>
      <c r="I45" s="32">
        <v>119</v>
      </c>
    </row>
    <row r="46" spans="1:9" ht="14.45">
      <c r="A46" s="40" t="s">
        <v>372</v>
      </c>
      <c r="B46" s="45">
        <v>78800</v>
      </c>
      <c r="C46" s="32">
        <v>1970</v>
      </c>
      <c r="D46" s="45">
        <v>40</v>
      </c>
      <c r="E46" s="45">
        <v>68880</v>
      </c>
      <c r="F46" s="32">
        <v>1938</v>
      </c>
      <c r="G46" s="32">
        <v>1906</v>
      </c>
      <c r="H46" s="32">
        <v>32</v>
      </c>
      <c r="I46" s="32">
        <v>0</v>
      </c>
    </row>
    <row r="47" spans="1:9" ht="14.45">
      <c r="A47" s="40" t="s">
        <v>373</v>
      </c>
      <c r="B47" s="45">
        <v>69000</v>
      </c>
      <c r="C47" s="32">
        <v>4600</v>
      </c>
      <c r="D47" s="45">
        <v>15</v>
      </c>
      <c r="E47" s="45">
        <v>69000</v>
      </c>
      <c r="F47" s="32">
        <v>4727</v>
      </c>
      <c r="G47" s="32">
        <v>425</v>
      </c>
      <c r="H47" s="32">
        <v>4137</v>
      </c>
      <c r="I47" s="32">
        <v>165</v>
      </c>
    </row>
    <row r="48" spans="1:9" ht="14.45">
      <c r="A48" s="40" t="s">
        <v>374</v>
      </c>
      <c r="B48" s="45">
        <v>247240</v>
      </c>
      <c r="C48" s="32">
        <v>6181</v>
      </c>
      <c r="D48" s="45">
        <v>40</v>
      </c>
      <c r="E48" s="45">
        <v>247240</v>
      </c>
      <c r="F48" s="32">
        <v>6181</v>
      </c>
      <c r="G48" s="32">
        <v>6181</v>
      </c>
      <c r="H48" s="32">
        <v>0</v>
      </c>
      <c r="I48" s="32">
        <v>0</v>
      </c>
    </row>
    <row r="49" spans="1:9" ht="14.45">
      <c r="A49" s="40" t="s">
        <v>375</v>
      </c>
      <c r="B49" s="45">
        <v>80000</v>
      </c>
      <c r="C49" s="32">
        <v>2000</v>
      </c>
      <c r="D49" s="45">
        <v>40</v>
      </c>
      <c r="E49" s="45">
        <v>80000</v>
      </c>
      <c r="F49" s="32">
        <v>2122</v>
      </c>
      <c r="G49" s="32">
        <v>2122</v>
      </c>
      <c r="H49" s="32">
        <v>0</v>
      </c>
      <c r="I49" s="32">
        <v>0</v>
      </c>
    </row>
    <row r="50" spans="1:9" ht="14.45">
      <c r="A50" s="40" t="s">
        <v>376</v>
      </c>
      <c r="B50" s="45">
        <v>105000</v>
      </c>
      <c r="C50" s="32">
        <v>2625</v>
      </c>
      <c r="D50" s="45">
        <v>40</v>
      </c>
      <c r="E50" s="45">
        <v>105000</v>
      </c>
      <c r="F50" s="32">
        <v>2625</v>
      </c>
      <c r="G50" s="32">
        <v>2625</v>
      </c>
      <c r="H50" s="32">
        <v>0</v>
      </c>
      <c r="I50" s="32">
        <v>0</v>
      </c>
    </row>
    <row r="51" spans="1:9" ht="14.45">
      <c r="A51" s="40" t="s">
        <v>377</v>
      </c>
      <c r="B51" s="45">
        <v>63360</v>
      </c>
      <c r="C51" s="32">
        <v>1584</v>
      </c>
      <c r="D51" s="45">
        <v>40</v>
      </c>
      <c r="E51" s="45">
        <v>63360</v>
      </c>
      <c r="F51" s="32">
        <v>1596</v>
      </c>
      <c r="G51" s="32">
        <v>1596</v>
      </c>
      <c r="H51" s="32">
        <v>0</v>
      </c>
      <c r="I51" s="32">
        <v>0</v>
      </c>
    </row>
    <row r="52" spans="1:9" ht="14.45">
      <c r="A52" s="40" t="s">
        <v>378</v>
      </c>
      <c r="B52" s="45">
        <v>460000</v>
      </c>
      <c r="C52" s="32">
        <v>11500</v>
      </c>
      <c r="D52" s="45">
        <v>40</v>
      </c>
      <c r="E52" s="45">
        <v>440640</v>
      </c>
      <c r="F52" s="32">
        <v>11016</v>
      </c>
      <c r="G52" s="32">
        <v>10028</v>
      </c>
      <c r="H52" s="32">
        <v>0</v>
      </c>
      <c r="I52" s="32">
        <v>988</v>
      </c>
    </row>
    <row r="53" spans="1:9" ht="14.45">
      <c r="A53" s="40" t="s">
        <v>379</v>
      </c>
      <c r="B53" s="45">
        <v>52000</v>
      </c>
      <c r="C53" s="32">
        <v>1300</v>
      </c>
      <c r="D53" s="45">
        <v>40</v>
      </c>
      <c r="E53" s="45">
        <v>42920</v>
      </c>
      <c r="F53" s="32">
        <v>1074</v>
      </c>
      <c r="G53" s="32">
        <v>1074</v>
      </c>
      <c r="H53" s="32">
        <v>0</v>
      </c>
      <c r="I53" s="32">
        <v>0</v>
      </c>
    </row>
    <row r="54" spans="1:9" ht="14.45">
      <c r="A54" s="40" t="s">
        <v>380</v>
      </c>
      <c r="B54" s="45">
        <v>76000</v>
      </c>
      <c r="C54" s="32">
        <v>1900</v>
      </c>
      <c r="D54" s="45">
        <v>40</v>
      </c>
      <c r="E54" s="45">
        <v>0</v>
      </c>
      <c r="F54" s="32">
        <v>993</v>
      </c>
      <c r="G54" s="32">
        <v>993</v>
      </c>
      <c r="H54" s="32">
        <v>0</v>
      </c>
      <c r="I54" s="32">
        <v>0</v>
      </c>
    </row>
    <row r="55" spans="1:9" ht="14.45">
      <c r="A55" s="40" t="s">
        <v>381</v>
      </c>
      <c r="B55" s="45">
        <v>110000</v>
      </c>
      <c r="C55" s="32">
        <v>2750</v>
      </c>
      <c r="D55" s="45">
        <v>40</v>
      </c>
      <c r="E55" s="45">
        <v>86080</v>
      </c>
      <c r="F55" s="32">
        <v>2152</v>
      </c>
      <c r="G55" s="32">
        <v>2044</v>
      </c>
      <c r="H55" s="32">
        <v>0</v>
      </c>
      <c r="I55" s="32">
        <v>108</v>
      </c>
    </row>
    <row r="56" spans="1:9" ht="14.45">
      <c r="A56" s="40" t="s">
        <v>382</v>
      </c>
      <c r="B56" s="45">
        <v>49000</v>
      </c>
      <c r="C56" s="32">
        <v>1400</v>
      </c>
      <c r="D56" s="45">
        <v>35</v>
      </c>
      <c r="E56" s="45">
        <v>45262</v>
      </c>
      <c r="F56" s="32">
        <v>1311</v>
      </c>
      <c r="G56" s="32">
        <v>1190</v>
      </c>
      <c r="H56" s="32">
        <v>56</v>
      </c>
      <c r="I56" s="32">
        <v>65</v>
      </c>
    </row>
    <row r="57" spans="1:9" ht="14.45">
      <c r="A57" s="40" t="s">
        <v>383</v>
      </c>
      <c r="B57" s="45">
        <v>60000</v>
      </c>
      <c r="C57" s="32">
        <v>1500</v>
      </c>
      <c r="D57" s="45">
        <v>40</v>
      </c>
      <c r="E57" s="45">
        <v>40640</v>
      </c>
      <c r="F57" s="32">
        <v>1016</v>
      </c>
      <c r="G57" s="32">
        <v>0</v>
      </c>
      <c r="H57" s="32">
        <v>1016</v>
      </c>
      <c r="I57" s="32">
        <v>0</v>
      </c>
    </row>
    <row r="58" spans="1:9" ht="14.45">
      <c r="A58" s="40" t="s">
        <v>384</v>
      </c>
      <c r="B58" s="45">
        <v>174000</v>
      </c>
      <c r="C58" s="32">
        <v>4350</v>
      </c>
      <c r="D58" s="45">
        <v>40</v>
      </c>
      <c r="E58" s="45">
        <v>160800</v>
      </c>
      <c r="F58" s="32">
        <v>4049</v>
      </c>
      <c r="G58" s="32">
        <v>4049</v>
      </c>
      <c r="H58" s="32">
        <v>0</v>
      </c>
      <c r="I58" s="32">
        <v>0</v>
      </c>
    </row>
    <row r="59" spans="1:9" ht="14.45">
      <c r="A59" s="40" t="s">
        <v>385</v>
      </c>
      <c r="B59" s="45">
        <v>72000</v>
      </c>
      <c r="C59" s="32">
        <v>1800</v>
      </c>
      <c r="D59" s="45">
        <v>40</v>
      </c>
      <c r="E59" s="45">
        <v>71194.06</v>
      </c>
      <c r="F59" s="32">
        <v>2171</v>
      </c>
      <c r="G59" s="32">
        <v>2171</v>
      </c>
      <c r="H59" s="32">
        <v>0</v>
      </c>
      <c r="I59" s="32">
        <v>0</v>
      </c>
    </row>
    <row r="60" spans="1:9" ht="14.45">
      <c r="A60" s="40" t="s">
        <v>386</v>
      </c>
      <c r="B60" s="45">
        <v>112000</v>
      </c>
      <c r="C60" s="32">
        <v>2800</v>
      </c>
      <c r="D60" s="45">
        <v>40</v>
      </c>
      <c r="E60" s="45">
        <v>88800</v>
      </c>
      <c r="F60" s="32">
        <v>2220</v>
      </c>
      <c r="G60" s="32">
        <v>1734</v>
      </c>
      <c r="H60" s="32">
        <v>441</v>
      </c>
      <c r="I60" s="32">
        <v>45</v>
      </c>
    </row>
    <row r="61" spans="1:9" ht="14.45">
      <c r="A61" s="40" t="s">
        <v>387</v>
      </c>
      <c r="B61" s="45">
        <v>24000</v>
      </c>
      <c r="C61" s="32">
        <v>600</v>
      </c>
      <c r="D61" s="45">
        <v>40</v>
      </c>
      <c r="E61" s="45">
        <v>12480</v>
      </c>
      <c r="F61" s="32">
        <v>312</v>
      </c>
      <c r="G61" s="32">
        <v>0</v>
      </c>
      <c r="H61" s="32">
        <v>312</v>
      </c>
      <c r="I61" s="32">
        <v>0</v>
      </c>
    </row>
    <row r="62" spans="1:9" ht="14.45">
      <c r="A62" s="40" t="s">
        <v>388</v>
      </c>
      <c r="B62" s="45">
        <v>84000</v>
      </c>
      <c r="C62" s="32">
        <v>2100</v>
      </c>
      <c r="D62" s="45">
        <v>40</v>
      </c>
      <c r="E62" s="45">
        <v>84000</v>
      </c>
      <c r="F62" s="32">
        <v>2103</v>
      </c>
      <c r="G62" s="32">
        <v>0</v>
      </c>
      <c r="H62" s="32">
        <v>2103</v>
      </c>
      <c r="I62" s="32">
        <v>0</v>
      </c>
    </row>
    <row r="63" spans="1:9" ht="14.45">
      <c r="A63" s="41" t="s">
        <v>389</v>
      </c>
      <c r="B63" s="45">
        <v>96960</v>
      </c>
      <c r="C63" s="32">
        <v>2424</v>
      </c>
      <c r="D63" s="45">
        <v>40</v>
      </c>
      <c r="E63" s="45">
        <v>96918</v>
      </c>
      <c r="F63" s="32">
        <v>2739</v>
      </c>
      <c r="G63" s="32">
        <v>2739</v>
      </c>
      <c r="H63" s="32">
        <v>0</v>
      </c>
      <c r="I63" s="32">
        <v>0</v>
      </c>
    </row>
    <row r="64" spans="1:9" ht="14.45">
      <c r="A64" s="40" t="s">
        <v>390</v>
      </c>
      <c r="B64" s="45">
        <v>10000</v>
      </c>
      <c r="C64" s="32">
        <v>250</v>
      </c>
      <c r="D64" s="45">
        <v>40</v>
      </c>
      <c r="E64" s="45">
        <v>8920</v>
      </c>
      <c r="F64" s="32">
        <v>228</v>
      </c>
      <c r="G64" s="32">
        <v>228</v>
      </c>
      <c r="H64" s="32">
        <v>0</v>
      </c>
      <c r="I64" s="32">
        <v>0</v>
      </c>
    </row>
    <row r="65" spans="1:9" ht="14.45">
      <c r="A65" s="40" t="s">
        <v>391</v>
      </c>
      <c r="B65" s="45">
        <v>54480.45</v>
      </c>
      <c r="C65" s="32">
        <v>1362</v>
      </c>
      <c r="D65" s="45">
        <v>40</v>
      </c>
      <c r="E65" s="45">
        <v>52823.55</v>
      </c>
      <c r="F65" s="32">
        <v>1339</v>
      </c>
      <c r="G65" s="32">
        <v>1339</v>
      </c>
      <c r="H65" s="32">
        <v>0</v>
      </c>
      <c r="I65" s="32">
        <v>0</v>
      </c>
    </row>
    <row r="66" spans="1:9" ht="14.45">
      <c r="A66" s="40" t="s">
        <v>392</v>
      </c>
      <c r="B66" s="45">
        <v>99996</v>
      </c>
      <c r="C66" s="32">
        <v>2500</v>
      </c>
      <c r="D66" s="45">
        <v>40</v>
      </c>
      <c r="E66" s="45">
        <v>98120</v>
      </c>
      <c r="F66" s="32">
        <v>2488</v>
      </c>
      <c r="G66" s="32">
        <v>2076</v>
      </c>
      <c r="H66" s="32">
        <v>205</v>
      </c>
      <c r="I66" s="32">
        <v>207</v>
      </c>
    </row>
    <row r="67" spans="1:9" ht="14.45">
      <c r="A67" s="40" t="s">
        <v>317</v>
      </c>
      <c r="B67" s="45">
        <v>10000</v>
      </c>
      <c r="C67" s="32">
        <v>250</v>
      </c>
      <c r="D67" s="45">
        <v>40</v>
      </c>
      <c r="E67" s="45">
        <v>10000</v>
      </c>
      <c r="F67" s="32">
        <v>253</v>
      </c>
      <c r="G67" s="32">
        <v>253</v>
      </c>
      <c r="H67" s="32">
        <v>0</v>
      </c>
      <c r="I67" s="32">
        <v>0</v>
      </c>
    </row>
    <row r="68" spans="1:9" ht="14.45">
      <c r="A68" s="40" t="s">
        <v>393</v>
      </c>
      <c r="B68" s="45">
        <v>85000</v>
      </c>
      <c r="C68" s="32">
        <v>2125</v>
      </c>
      <c r="D68" s="45">
        <v>40</v>
      </c>
      <c r="E68" s="45">
        <v>59720</v>
      </c>
      <c r="F68" s="32">
        <v>1494</v>
      </c>
      <c r="G68" s="32">
        <v>947</v>
      </c>
      <c r="H68" s="32">
        <v>547</v>
      </c>
      <c r="I68" s="32">
        <v>0</v>
      </c>
    </row>
    <row r="69" spans="1:9" ht="14.45">
      <c r="A69" s="40" t="s">
        <v>394</v>
      </c>
      <c r="B69" s="45">
        <v>36000</v>
      </c>
      <c r="C69" s="32">
        <v>900</v>
      </c>
      <c r="D69" s="45">
        <v>40</v>
      </c>
      <c r="E69" s="45">
        <v>22440</v>
      </c>
      <c r="F69" s="32">
        <v>561</v>
      </c>
      <c r="G69" s="32">
        <v>503</v>
      </c>
      <c r="H69" s="32">
        <v>10</v>
      </c>
      <c r="I69" s="32">
        <v>48</v>
      </c>
    </row>
    <row r="70" spans="1:9" ht="14.45">
      <c r="A70" s="40" t="s">
        <v>395</v>
      </c>
      <c r="B70" s="45">
        <v>40000</v>
      </c>
      <c r="C70" s="32">
        <v>1000</v>
      </c>
      <c r="D70" s="45">
        <v>40</v>
      </c>
      <c r="E70" s="45">
        <v>33600</v>
      </c>
      <c r="F70" s="32">
        <v>844</v>
      </c>
      <c r="G70" s="32">
        <v>824</v>
      </c>
      <c r="H70" s="32">
        <v>20</v>
      </c>
      <c r="I70" s="32">
        <v>0</v>
      </c>
    </row>
    <row r="71" spans="1:9" ht="14.45">
      <c r="A71" s="40" t="s">
        <v>396</v>
      </c>
      <c r="B71" s="45">
        <v>79987.5</v>
      </c>
      <c r="C71" s="32">
        <v>2000</v>
      </c>
      <c r="D71" s="45">
        <v>40</v>
      </c>
      <c r="E71" s="45">
        <v>80000</v>
      </c>
      <c r="F71" s="32">
        <v>2331</v>
      </c>
      <c r="G71" s="32">
        <v>2298</v>
      </c>
      <c r="H71" s="32">
        <v>33</v>
      </c>
      <c r="I71" s="32">
        <v>0</v>
      </c>
    </row>
    <row r="72" spans="1:9" ht="14.45">
      <c r="A72" s="40" t="s">
        <v>397</v>
      </c>
      <c r="B72" s="45">
        <v>56000</v>
      </c>
      <c r="C72" s="32">
        <v>1400</v>
      </c>
      <c r="D72" s="45">
        <v>40</v>
      </c>
      <c r="E72" s="45">
        <v>50840</v>
      </c>
      <c r="F72" s="32">
        <v>1272</v>
      </c>
      <c r="G72" s="32">
        <v>1272</v>
      </c>
      <c r="H72" s="32">
        <v>0</v>
      </c>
      <c r="I72" s="32">
        <v>0</v>
      </c>
    </row>
    <row r="73" spans="1:9" ht="14.45">
      <c r="A73" s="40" t="s">
        <v>398</v>
      </c>
      <c r="B73" s="45">
        <v>13600.800000000001</v>
      </c>
      <c r="C73" s="32">
        <v>340</v>
      </c>
      <c r="D73" s="45">
        <v>40</v>
      </c>
      <c r="E73" s="45">
        <v>13920</v>
      </c>
      <c r="F73" s="32">
        <v>348</v>
      </c>
      <c r="G73" s="32">
        <v>347</v>
      </c>
      <c r="H73" s="32">
        <v>0</v>
      </c>
      <c r="I73" s="32">
        <v>1</v>
      </c>
    </row>
    <row r="74" spans="1:9" ht="14.45">
      <c r="A74" s="40" t="s">
        <v>399</v>
      </c>
      <c r="B74" s="45">
        <v>66000</v>
      </c>
      <c r="C74" s="32">
        <v>1650</v>
      </c>
      <c r="D74" s="45">
        <v>40</v>
      </c>
      <c r="E74" s="45">
        <v>56000</v>
      </c>
      <c r="F74" s="32">
        <v>1429</v>
      </c>
      <c r="G74" s="32">
        <v>1408</v>
      </c>
      <c r="H74" s="32">
        <v>0</v>
      </c>
      <c r="I74" s="32">
        <v>21</v>
      </c>
    </row>
    <row r="75" spans="1:9" ht="14.45">
      <c r="A75" s="40" t="s">
        <v>400</v>
      </c>
      <c r="B75" s="45">
        <v>24520</v>
      </c>
      <c r="C75" s="32">
        <v>613</v>
      </c>
      <c r="D75" s="45">
        <v>40</v>
      </c>
      <c r="E75" s="45">
        <v>22480</v>
      </c>
      <c r="F75" s="32">
        <v>562</v>
      </c>
      <c r="G75" s="32">
        <v>562</v>
      </c>
      <c r="H75" s="32">
        <v>0</v>
      </c>
      <c r="I75" s="32">
        <v>0</v>
      </c>
    </row>
    <row r="76" spans="1:9" ht="14.45">
      <c r="A76" s="40" t="s">
        <v>401</v>
      </c>
      <c r="B76" s="45">
        <v>78000</v>
      </c>
      <c r="C76" s="32">
        <v>1950</v>
      </c>
      <c r="D76" s="45">
        <v>40</v>
      </c>
      <c r="E76" s="45">
        <v>63800</v>
      </c>
      <c r="F76" s="32">
        <v>1595</v>
      </c>
      <c r="G76" s="32">
        <v>0</v>
      </c>
      <c r="H76" s="32">
        <v>1595</v>
      </c>
      <c r="I76" s="32">
        <v>0</v>
      </c>
    </row>
    <row r="77" spans="1:9" ht="14.45">
      <c r="A77" s="40" t="s">
        <v>402</v>
      </c>
      <c r="B77" s="45">
        <v>80000</v>
      </c>
      <c r="C77" s="32">
        <v>2000</v>
      </c>
      <c r="D77" s="45">
        <v>40</v>
      </c>
      <c r="E77" s="45">
        <v>38520</v>
      </c>
      <c r="F77" s="32">
        <v>969</v>
      </c>
      <c r="G77" s="32">
        <v>897</v>
      </c>
      <c r="H77" s="32">
        <v>0</v>
      </c>
      <c r="I77" s="32">
        <v>72</v>
      </c>
    </row>
    <row r="78" spans="1:9" ht="14.45">
      <c r="A78" s="40" t="s">
        <v>403</v>
      </c>
      <c r="B78" s="45">
        <v>21080</v>
      </c>
      <c r="C78" s="32">
        <v>527</v>
      </c>
      <c r="D78" s="45">
        <v>40</v>
      </c>
      <c r="E78" s="45">
        <v>21080</v>
      </c>
      <c r="F78" s="32">
        <v>539</v>
      </c>
      <c r="G78" s="32">
        <v>539</v>
      </c>
      <c r="H78" s="32">
        <v>0</v>
      </c>
      <c r="I78" s="32">
        <v>0</v>
      </c>
    </row>
    <row r="79" spans="1:9" ht="14.45">
      <c r="A79" s="40" t="s">
        <v>404</v>
      </c>
      <c r="B79" s="45">
        <v>85560</v>
      </c>
      <c r="C79" s="32">
        <v>2139</v>
      </c>
      <c r="D79" s="45">
        <v>40</v>
      </c>
      <c r="E79" s="45">
        <v>85560</v>
      </c>
      <c r="F79" s="32">
        <v>2695</v>
      </c>
      <c r="G79" s="32">
        <v>2570</v>
      </c>
      <c r="H79" s="32">
        <v>0</v>
      </c>
      <c r="I79" s="32">
        <v>125</v>
      </c>
    </row>
    <row r="80" spans="1:9" ht="14.45">
      <c r="A80" s="40" t="s">
        <v>405</v>
      </c>
      <c r="B80" s="45">
        <v>62760</v>
      </c>
      <c r="C80" s="32">
        <v>1569</v>
      </c>
      <c r="D80" s="45">
        <v>40</v>
      </c>
      <c r="E80" s="45">
        <v>62760</v>
      </c>
      <c r="F80" s="32">
        <v>1569</v>
      </c>
      <c r="G80" s="32">
        <v>1569</v>
      </c>
      <c r="H80" s="32">
        <v>0</v>
      </c>
      <c r="I80" s="32">
        <v>0</v>
      </c>
    </row>
    <row r="81" spans="1:9" ht="14.45">
      <c r="A81" s="40" t="s">
        <v>406</v>
      </c>
      <c r="B81" s="45">
        <v>40000</v>
      </c>
      <c r="C81" s="32">
        <v>1000</v>
      </c>
      <c r="D81" s="45">
        <v>40</v>
      </c>
      <c r="E81" s="45">
        <v>40000</v>
      </c>
      <c r="F81" s="32">
        <v>1084</v>
      </c>
      <c r="G81" s="32">
        <v>963</v>
      </c>
      <c r="H81" s="32">
        <v>0</v>
      </c>
      <c r="I81" s="32">
        <v>121</v>
      </c>
    </row>
    <row r="82" spans="1:9" ht="14.45">
      <c r="A82" s="40" t="s">
        <v>407</v>
      </c>
      <c r="B82" s="45">
        <v>97080</v>
      </c>
      <c r="C82" s="32">
        <v>2427</v>
      </c>
      <c r="D82" s="45">
        <v>40</v>
      </c>
      <c r="E82" s="45">
        <v>80280</v>
      </c>
      <c r="F82" s="32">
        <v>2007</v>
      </c>
      <c r="G82" s="32">
        <v>0</v>
      </c>
      <c r="H82" s="32">
        <v>2007</v>
      </c>
      <c r="I82" s="32">
        <v>0</v>
      </c>
    </row>
    <row r="83" spans="1:9" ht="14.45">
      <c r="A83" s="40" t="s">
        <v>408</v>
      </c>
      <c r="B83" s="45">
        <v>57780</v>
      </c>
      <c r="C83" s="32">
        <v>2000</v>
      </c>
      <c r="D83" s="45">
        <v>28.89</v>
      </c>
      <c r="E83" s="45">
        <v>52753.14</v>
      </c>
      <c r="F83" s="32">
        <v>1826</v>
      </c>
      <c r="G83" s="32">
        <v>1826</v>
      </c>
      <c r="H83" s="32">
        <v>0</v>
      </c>
      <c r="I83" s="32">
        <v>0</v>
      </c>
    </row>
    <row r="84" spans="1:9" ht="14.45">
      <c r="A84" s="40" t="s">
        <v>409</v>
      </c>
      <c r="B84" s="45">
        <v>45080</v>
      </c>
      <c r="C84" s="32">
        <v>1127</v>
      </c>
      <c r="D84" s="45">
        <v>40</v>
      </c>
      <c r="E84" s="45">
        <v>45080</v>
      </c>
      <c r="F84" s="32">
        <v>1127</v>
      </c>
      <c r="G84" s="32">
        <v>1126</v>
      </c>
      <c r="H84" s="32">
        <v>0</v>
      </c>
      <c r="I84" s="32">
        <v>1</v>
      </c>
    </row>
    <row r="85" spans="1:9" ht="14.45">
      <c r="A85" s="40" t="s">
        <v>410</v>
      </c>
      <c r="B85" s="45">
        <v>356600</v>
      </c>
      <c r="C85" s="32">
        <v>8915</v>
      </c>
      <c r="D85" s="45">
        <v>40</v>
      </c>
      <c r="E85" s="45">
        <v>356600</v>
      </c>
      <c r="F85" s="32">
        <v>8915</v>
      </c>
      <c r="G85" s="32">
        <v>2294</v>
      </c>
      <c r="H85" s="32">
        <v>6117</v>
      </c>
      <c r="I85" s="32">
        <v>504</v>
      </c>
    </row>
    <row r="86" spans="1:9" ht="14.45">
      <c r="A86" s="40" t="s">
        <v>411</v>
      </c>
      <c r="B86" s="45">
        <v>57640</v>
      </c>
      <c r="C86" s="32">
        <v>1441</v>
      </c>
      <c r="D86" s="45">
        <v>40</v>
      </c>
      <c r="E86" s="45">
        <v>57640</v>
      </c>
      <c r="F86" s="32">
        <v>1981</v>
      </c>
      <c r="G86" s="32">
        <v>436</v>
      </c>
      <c r="H86" s="32">
        <v>1545</v>
      </c>
      <c r="I86" s="32">
        <v>0</v>
      </c>
    </row>
    <row r="87" spans="1:9" ht="14.45">
      <c r="A87" s="40" t="s">
        <v>412</v>
      </c>
      <c r="B87" s="45">
        <v>88000</v>
      </c>
      <c r="C87" s="32">
        <v>2200</v>
      </c>
      <c r="D87" s="45">
        <v>40</v>
      </c>
      <c r="E87" s="45">
        <v>75440</v>
      </c>
      <c r="F87" s="32">
        <v>1886</v>
      </c>
      <c r="G87" s="32">
        <v>0</v>
      </c>
      <c r="H87" s="32">
        <v>1495</v>
      </c>
      <c r="I87" s="32">
        <v>391</v>
      </c>
    </row>
    <row r="88" spans="1:9" ht="14.45">
      <c r="A88" s="40" t="s">
        <v>413</v>
      </c>
      <c r="B88" s="45">
        <v>89535</v>
      </c>
      <c r="C88" s="32">
        <v>2250</v>
      </c>
      <c r="D88" s="45">
        <v>39.799999999999997</v>
      </c>
      <c r="E88" s="45">
        <v>104793</v>
      </c>
      <c r="F88" s="32">
        <v>2633</v>
      </c>
      <c r="G88" s="32">
        <v>2244</v>
      </c>
      <c r="H88" s="32">
        <v>0</v>
      </c>
      <c r="I88" s="32">
        <v>389</v>
      </c>
    </row>
    <row r="89" spans="1:9" ht="14.45">
      <c r="A89" s="40" t="s">
        <v>414</v>
      </c>
      <c r="B89" s="45">
        <v>122000</v>
      </c>
      <c r="C89" s="32">
        <v>3050</v>
      </c>
      <c r="D89" s="45">
        <v>40</v>
      </c>
      <c r="E89" s="45">
        <v>122000</v>
      </c>
      <c r="F89" s="32">
        <v>3139</v>
      </c>
      <c r="G89" s="32">
        <v>3139</v>
      </c>
      <c r="H89" s="32">
        <v>0</v>
      </c>
      <c r="I89" s="32">
        <v>0</v>
      </c>
    </row>
    <row r="90" spans="1:9" ht="14.45">
      <c r="A90" s="40" t="s">
        <v>415</v>
      </c>
      <c r="B90" s="45">
        <v>148000</v>
      </c>
      <c r="C90" s="32">
        <v>3700</v>
      </c>
      <c r="D90" s="45">
        <v>40</v>
      </c>
      <c r="E90" s="45">
        <v>112400</v>
      </c>
      <c r="F90" s="32">
        <v>2815</v>
      </c>
      <c r="G90" s="32">
        <v>2003</v>
      </c>
      <c r="H90" s="32">
        <v>5</v>
      </c>
      <c r="I90" s="32">
        <v>807</v>
      </c>
    </row>
    <row r="91" spans="1:9" ht="14.45">
      <c r="A91" s="40" t="s">
        <v>416</v>
      </c>
      <c r="B91" s="45">
        <v>240000</v>
      </c>
      <c r="C91" s="32">
        <v>6000</v>
      </c>
      <c r="D91" s="45">
        <v>40</v>
      </c>
      <c r="E91" s="45">
        <v>240000</v>
      </c>
      <c r="F91" s="32">
        <v>6193</v>
      </c>
      <c r="G91" s="32">
        <v>0</v>
      </c>
      <c r="H91" s="32">
        <v>6096</v>
      </c>
      <c r="I91" s="32">
        <v>97</v>
      </c>
    </row>
    <row r="92" spans="1:9" ht="14.45">
      <c r="A92" s="40" t="s">
        <v>417</v>
      </c>
      <c r="B92" s="45">
        <v>48000</v>
      </c>
      <c r="C92" s="32">
        <v>1200</v>
      </c>
      <c r="D92" s="45">
        <v>40</v>
      </c>
      <c r="E92" s="45">
        <v>49860</v>
      </c>
      <c r="F92" s="32">
        <v>1247</v>
      </c>
      <c r="G92" s="32">
        <v>1003</v>
      </c>
      <c r="H92" s="32">
        <v>244</v>
      </c>
      <c r="I92" s="32">
        <v>0</v>
      </c>
    </row>
    <row r="93" spans="1:9" ht="14.45">
      <c r="A93" s="40" t="s">
        <v>418</v>
      </c>
      <c r="B93" s="45">
        <v>68004</v>
      </c>
      <c r="C93" s="32">
        <v>1700</v>
      </c>
      <c r="D93" s="45">
        <v>40</v>
      </c>
      <c r="E93" s="45">
        <v>66120</v>
      </c>
      <c r="F93" s="32">
        <v>1653</v>
      </c>
      <c r="G93" s="32">
        <v>1653</v>
      </c>
      <c r="H93" s="32">
        <v>0</v>
      </c>
      <c r="I93" s="32">
        <v>0</v>
      </c>
    </row>
    <row r="94" spans="1:9" ht="14.45">
      <c r="A94" s="40" t="s">
        <v>419</v>
      </c>
      <c r="B94" s="45">
        <v>48000</v>
      </c>
      <c r="C94" s="32">
        <v>1200</v>
      </c>
      <c r="D94" s="45">
        <v>40</v>
      </c>
      <c r="E94" s="45">
        <v>34880</v>
      </c>
      <c r="F94" s="32">
        <v>872</v>
      </c>
      <c r="G94" s="32">
        <v>863</v>
      </c>
      <c r="H94" s="32">
        <v>0</v>
      </c>
      <c r="I94" s="32">
        <v>9</v>
      </c>
    </row>
    <row r="95" spans="1:9" ht="14.45">
      <c r="A95" s="40" t="s">
        <v>420</v>
      </c>
      <c r="B95" s="45">
        <v>40000</v>
      </c>
      <c r="C95" s="32">
        <v>1000</v>
      </c>
      <c r="D95" s="45">
        <v>40</v>
      </c>
      <c r="E95" s="45">
        <v>36080</v>
      </c>
      <c r="F95" s="32">
        <v>902</v>
      </c>
      <c r="G95" s="32">
        <v>902</v>
      </c>
      <c r="H95" s="32">
        <v>0</v>
      </c>
      <c r="I95" s="32">
        <v>0</v>
      </c>
    </row>
    <row r="96" spans="1:9" ht="14.45">
      <c r="A96" s="40" t="s">
        <v>421</v>
      </c>
      <c r="B96" s="45">
        <v>36000</v>
      </c>
      <c r="C96" s="32">
        <v>900</v>
      </c>
      <c r="D96" s="45">
        <v>40</v>
      </c>
      <c r="E96" s="45">
        <v>24920</v>
      </c>
      <c r="F96" s="32">
        <v>623</v>
      </c>
      <c r="G96" s="32">
        <v>623</v>
      </c>
      <c r="H96" s="32">
        <v>0</v>
      </c>
      <c r="I96" s="32">
        <v>0</v>
      </c>
    </row>
    <row r="97" spans="1:9" ht="14.45">
      <c r="A97" s="40" t="s">
        <v>422</v>
      </c>
      <c r="B97" s="45">
        <v>82000</v>
      </c>
      <c r="C97" s="32">
        <v>2050</v>
      </c>
      <c r="D97" s="45">
        <v>40</v>
      </c>
      <c r="E97" s="45">
        <v>83080</v>
      </c>
      <c r="F97" s="32">
        <v>2095</v>
      </c>
      <c r="G97" s="32">
        <v>2095</v>
      </c>
      <c r="H97" s="32">
        <v>0</v>
      </c>
      <c r="I97" s="32">
        <v>0</v>
      </c>
    </row>
    <row r="98" spans="1:9" ht="14.45">
      <c r="A98" s="40" t="s">
        <v>423</v>
      </c>
      <c r="B98" s="45">
        <v>80000</v>
      </c>
      <c r="C98" s="32">
        <v>2000</v>
      </c>
      <c r="D98" s="45">
        <v>40</v>
      </c>
      <c r="E98" s="45">
        <v>55160</v>
      </c>
      <c r="F98" s="32">
        <v>1379</v>
      </c>
      <c r="G98" s="32">
        <v>1379</v>
      </c>
      <c r="H98" s="32">
        <v>0</v>
      </c>
      <c r="I98" s="32">
        <v>0</v>
      </c>
    </row>
    <row r="99" spans="1:9" ht="14.45">
      <c r="A99" s="40" t="s">
        <v>424</v>
      </c>
      <c r="B99" s="45">
        <v>53200</v>
      </c>
      <c r="C99" s="32">
        <v>1330</v>
      </c>
      <c r="D99" s="45">
        <v>40</v>
      </c>
      <c r="E99" s="45">
        <v>53200</v>
      </c>
      <c r="F99" s="32">
        <v>1330</v>
      </c>
      <c r="G99" s="32">
        <v>1240</v>
      </c>
      <c r="H99" s="32">
        <v>12</v>
      </c>
      <c r="I99" s="32">
        <v>78</v>
      </c>
    </row>
    <row r="100" spans="1:9" ht="14.45">
      <c r="A100" s="40" t="s">
        <v>425</v>
      </c>
      <c r="B100" s="45">
        <v>90520</v>
      </c>
      <c r="C100" s="32">
        <v>2263</v>
      </c>
      <c r="D100" s="45">
        <v>40</v>
      </c>
      <c r="E100" s="45">
        <v>86920</v>
      </c>
      <c r="F100" s="32">
        <v>2187</v>
      </c>
      <c r="G100" s="32">
        <v>2174</v>
      </c>
      <c r="H100" s="32">
        <v>0</v>
      </c>
      <c r="I100" s="32">
        <v>13</v>
      </c>
    </row>
    <row r="101" spans="1:9" ht="14.45">
      <c r="A101" s="40" t="s">
        <v>439</v>
      </c>
      <c r="B101" s="45">
        <v>111880</v>
      </c>
      <c r="C101" s="32">
        <v>2797</v>
      </c>
      <c r="D101" s="45">
        <v>40</v>
      </c>
      <c r="E101" s="45">
        <v>75440</v>
      </c>
      <c r="F101" s="32">
        <v>1886</v>
      </c>
      <c r="G101" s="32">
        <v>435</v>
      </c>
      <c r="H101" s="32">
        <v>1412</v>
      </c>
      <c r="I101" s="32">
        <v>39</v>
      </c>
    </row>
    <row r="102" spans="1:9" ht="14.45">
      <c r="A102" s="40" t="s">
        <v>427</v>
      </c>
      <c r="B102" s="45">
        <v>56000</v>
      </c>
      <c r="C102" s="32">
        <v>1400</v>
      </c>
      <c r="D102" s="45">
        <v>40</v>
      </c>
      <c r="E102" s="45">
        <v>56000</v>
      </c>
      <c r="F102" s="32">
        <v>1432</v>
      </c>
      <c r="G102" s="32">
        <v>1369</v>
      </c>
      <c r="H102" s="32">
        <v>0</v>
      </c>
      <c r="I102" s="32">
        <v>63</v>
      </c>
    </row>
    <row r="103" spans="1:9" ht="14.45">
      <c r="A103" s="40" t="s">
        <v>428</v>
      </c>
      <c r="B103" s="45">
        <v>28000</v>
      </c>
      <c r="C103" s="32">
        <v>700</v>
      </c>
      <c r="D103" s="45">
        <v>40</v>
      </c>
      <c r="E103" s="45">
        <v>28000</v>
      </c>
      <c r="F103" s="32">
        <v>700</v>
      </c>
      <c r="G103" s="32">
        <v>669</v>
      </c>
      <c r="H103" s="32">
        <v>3</v>
      </c>
      <c r="I103" s="32">
        <v>28</v>
      </c>
    </row>
    <row r="104" spans="1:9" ht="14.45">
      <c r="A104" s="40" t="s">
        <v>429</v>
      </c>
      <c r="B104" s="45">
        <v>78000</v>
      </c>
      <c r="C104" s="32">
        <v>1950</v>
      </c>
      <c r="D104" s="45">
        <v>40</v>
      </c>
      <c r="E104" s="45">
        <v>68600</v>
      </c>
      <c r="F104" s="32">
        <v>1734</v>
      </c>
      <c r="G104" s="32">
        <v>1670</v>
      </c>
      <c r="H104" s="32">
        <v>12</v>
      </c>
      <c r="I104" s="32">
        <v>52</v>
      </c>
    </row>
    <row r="105" spans="1:9" ht="14.45">
      <c r="A105" s="40" t="s">
        <v>430</v>
      </c>
      <c r="B105" s="45">
        <v>152000</v>
      </c>
      <c r="C105" s="32">
        <v>3800</v>
      </c>
      <c r="D105" s="45">
        <v>40</v>
      </c>
      <c r="E105" s="45">
        <v>117640</v>
      </c>
      <c r="F105" s="32">
        <v>2943</v>
      </c>
      <c r="G105" s="32">
        <v>2903</v>
      </c>
      <c r="H105" s="32">
        <v>0</v>
      </c>
      <c r="I105" s="32">
        <v>40</v>
      </c>
    </row>
    <row r="106" spans="1:9" ht="14.45">
      <c r="A106" s="40" t="s">
        <v>431</v>
      </c>
      <c r="B106" s="45">
        <v>38000</v>
      </c>
      <c r="C106" s="32">
        <v>950</v>
      </c>
      <c r="D106" s="45">
        <v>40</v>
      </c>
      <c r="E106" s="45">
        <v>39320</v>
      </c>
      <c r="F106" s="32">
        <v>983</v>
      </c>
      <c r="G106" s="32">
        <v>983</v>
      </c>
      <c r="H106" s="32">
        <v>0</v>
      </c>
      <c r="I106" s="32">
        <v>0</v>
      </c>
    </row>
    <row r="107" spans="1:9" ht="14.45">
      <c r="A107" s="40" t="s">
        <v>432</v>
      </c>
      <c r="B107" s="45">
        <v>53320</v>
      </c>
      <c r="C107" s="32">
        <v>1333</v>
      </c>
      <c r="D107" s="45">
        <v>40</v>
      </c>
      <c r="E107" s="45">
        <v>53320</v>
      </c>
      <c r="F107" s="32">
        <v>1333</v>
      </c>
      <c r="G107" s="32">
        <v>1310</v>
      </c>
      <c r="H107" s="32">
        <v>0</v>
      </c>
      <c r="I107" s="32">
        <v>23</v>
      </c>
    </row>
    <row r="108" spans="1:9" ht="14.45">
      <c r="A108" s="40" t="s">
        <v>433</v>
      </c>
      <c r="B108" s="45">
        <v>82000</v>
      </c>
      <c r="C108" s="32">
        <v>2050</v>
      </c>
      <c r="D108" s="45">
        <v>40</v>
      </c>
      <c r="E108" s="45">
        <v>76640</v>
      </c>
      <c r="F108" s="32">
        <v>1916</v>
      </c>
      <c r="G108" s="32">
        <v>297</v>
      </c>
      <c r="H108" s="32">
        <v>1380</v>
      </c>
      <c r="I108" s="32">
        <v>239</v>
      </c>
    </row>
    <row r="109" spans="1:9" ht="14.45">
      <c r="A109" s="40" t="s">
        <v>434</v>
      </c>
      <c r="B109" s="45">
        <v>100000</v>
      </c>
      <c r="C109" s="32">
        <v>2500</v>
      </c>
      <c r="D109" s="45">
        <v>40</v>
      </c>
      <c r="E109" s="45">
        <v>97200</v>
      </c>
      <c r="F109" s="32">
        <v>2430</v>
      </c>
      <c r="G109" s="32">
        <v>2418</v>
      </c>
      <c r="H109" s="32">
        <v>0</v>
      </c>
      <c r="I109" s="32">
        <v>12</v>
      </c>
    </row>
    <row r="110" spans="1:9" ht="14.45">
      <c r="A110" s="40" t="s">
        <v>435</v>
      </c>
      <c r="B110" s="45">
        <v>68000</v>
      </c>
      <c r="C110" s="32">
        <v>1700</v>
      </c>
      <c r="D110" s="45">
        <v>40</v>
      </c>
      <c r="E110" s="45">
        <v>32160</v>
      </c>
      <c r="F110" s="32">
        <v>885</v>
      </c>
      <c r="G110" s="32">
        <v>3</v>
      </c>
      <c r="H110" s="32">
        <v>822</v>
      </c>
      <c r="I110" s="32">
        <v>60</v>
      </c>
    </row>
    <row r="111" spans="1:9" ht="14.45">
      <c r="A111" s="42"/>
      <c r="B111" s="36"/>
      <c r="C111" s="36"/>
      <c r="D111" s="36"/>
      <c r="E111" s="36"/>
      <c r="F111" s="36"/>
      <c r="G111" s="36"/>
      <c r="H111" s="36"/>
      <c r="I111" s="36"/>
    </row>
  </sheetData>
  <autoFilter ref="A1:I1" xr:uid="{00000000-0009-0000-0000-000005000000}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39997558519241921"/>
  </sheetPr>
  <dimension ref="A1:L157"/>
  <sheetViews>
    <sheetView workbookViewId="0">
      <pane xSplit="1" ySplit="1" topLeftCell="B74" activePane="bottomRight" state="frozen"/>
      <selection pane="bottomRight" activeCell="F1" sqref="F1"/>
      <selection pane="bottomLeft" activeCell="A2" sqref="A2"/>
      <selection pane="topRight" activeCell="B1" sqref="B1"/>
    </sheetView>
  </sheetViews>
  <sheetFormatPr defaultColWidth="9.140625" defaultRowHeight="14.45"/>
  <cols>
    <col min="1" max="1" width="27.7109375" style="43" bestFit="1" customWidth="1"/>
    <col min="2" max="2" width="20.7109375" style="31" customWidth="1"/>
    <col min="3" max="3" width="23.85546875" style="31" customWidth="1"/>
    <col min="4" max="4" width="33.5703125" style="31" customWidth="1"/>
    <col min="5" max="5" width="20" style="2" customWidth="1"/>
    <col min="6" max="6" width="22.85546875" style="31" bestFit="1" customWidth="1"/>
    <col min="7" max="7" width="34.85546875" style="31" customWidth="1"/>
    <col min="8" max="8" width="25" style="31" customWidth="1"/>
    <col min="9" max="9" width="24.42578125" style="31" customWidth="1"/>
    <col min="10" max="16384" width="9.140625" style="31"/>
  </cols>
  <sheetData>
    <row r="1" spans="1:12">
      <c r="A1" s="39" t="s">
        <v>0</v>
      </c>
      <c r="B1" s="39" t="s">
        <v>291</v>
      </c>
      <c r="C1" s="39" t="s">
        <v>436</v>
      </c>
      <c r="D1" s="39" t="s">
        <v>303</v>
      </c>
      <c r="E1" s="39" t="s">
        <v>13</v>
      </c>
      <c r="F1" s="39" t="s">
        <v>437</v>
      </c>
      <c r="G1" s="39" t="s">
        <v>440</v>
      </c>
      <c r="H1" s="39" t="s">
        <v>306</v>
      </c>
      <c r="I1" s="39" t="s">
        <v>307</v>
      </c>
      <c r="J1" s="33"/>
      <c r="K1" s="33"/>
      <c r="L1" s="33"/>
    </row>
    <row r="2" spans="1:12">
      <c r="A2" s="40" t="s">
        <v>326</v>
      </c>
      <c r="B2" s="34">
        <v>80000</v>
      </c>
      <c r="C2" s="32">
        <v>2000</v>
      </c>
      <c r="D2" s="34">
        <v>40</v>
      </c>
      <c r="E2" s="38">
        <v>80000</v>
      </c>
      <c r="F2" s="32">
        <v>2024</v>
      </c>
      <c r="G2" s="35">
        <v>2024</v>
      </c>
      <c r="H2" s="35">
        <v>0</v>
      </c>
      <c r="I2" s="35">
        <v>0</v>
      </c>
      <c r="J2" s="33"/>
      <c r="K2" s="33"/>
      <c r="L2" s="33"/>
    </row>
    <row r="3" spans="1:12">
      <c r="A3" s="40" t="s">
        <v>327</v>
      </c>
      <c r="B3" s="34">
        <v>26250</v>
      </c>
      <c r="C3" s="32">
        <v>750</v>
      </c>
      <c r="D3" s="34">
        <v>35</v>
      </c>
      <c r="E3" s="38">
        <v>24500</v>
      </c>
      <c r="F3" s="32">
        <v>741</v>
      </c>
      <c r="G3" s="35">
        <v>741</v>
      </c>
      <c r="H3" s="35">
        <v>0</v>
      </c>
      <c r="I3" s="35">
        <v>0</v>
      </c>
      <c r="J3" s="33"/>
      <c r="K3" s="33"/>
      <c r="L3" s="33"/>
    </row>
    <row r="4" spans="1:12">
      <c r="A4" s="40" t="s">
        <v>328</v>
      </c>
      <c r="B4" s="34">
        <v>16200</v>
      </c>
      <c r="C4" s="32">
        <v>405</v>
      </c>
      <c r="D4" s="34">
        <v>40</v>
      </c>
      <c r="E4" s="38">
        <v>16200</v>
      </c>
      <c r="F4" s="32">
        <v>405</v>
      </c>
      <c r="G4" s="35">
        <v>405</v>
      </c>
      <c r="H4" s="35">
        <v>0</v>
      </c>
      <c r="I4" s="35">
        <v>0</v>
      </c>
      <c r="J4" s="33"/>
      <c r="K4" s="33"/>
      <c r="L4" s="33"/>
    </row>
    <row r="5" spans="1:12">
      <c r="A5" s="40" t="s">
        <v>329</v>
      </c>
      <c r="B5" s="34">
        <v>88000</v>
      </c>
      <c r="C5" s="32">
        <v>2200</v>
      </c>
      <c r="D5" s="34">
        <v>40</v>
      </c>
      <c r="E5" s="38">
        <v>80000</v>
      </c>
      <c r="F5" s="32">
        <v>2041</v>
      </c>
      <c r="G5" s="35">
        <v>1692</v>
      </c>
      <c r="H5" s="35">
        <v>0</v>
      </c>
      <c r="I5" s="35">
        <v>349</v>
      </c>
      <c r="J5" s="33"/>
      <c r="K5" s="33"/>
      <c r="L5" s="33"/>
    </row>
    <row r="6" spans="1:12">
      <c r="A6" s="40" t="s">
        <v>330</v>
      </c>
      <c r="B6" s="34">
        <v>54000</v>
      </c>
      <c r="C6" s="32">
        <v>1350</v>
      </c>
      <c r="D6" s="34">
        <v>40</v>
      </c>
      <c r="E6" s="38">
        <v>54000</v>
      </c>
      <c r="F6" s="32">
        <v>1355</v>
      </c>
      <c r="G6" s="35">
        <v>1355</v>
      </c>
      <c r="H6" s="35">
        <v>0</v>
      </c>
      <c r="I6" s="35">
        <v>0</v>
      </c>
      <c r="J6" s="33"/>
      <c r="K6" s="33"/>
      <c r="L6" s="33"/>
    </row>
    <row r="7" spans="1:12">
      <c r="A7" s="40" t="s">
        <v>331</v>
      </c>
      <c r="B7" s="34">
        <v>32000</v>
      </c>
      <c r="C7" s="32">
        <v>900</v>
      </c>
      <c r="D7" s="34">
        <v>35.56</v>
      </c>
      <c r="E7" s="38">
        <v>32000</v>
      </c>
      <c r="F7" s="32">
        <v>800</v>
      </c>
      <c r="G7" s="35">
        <v>159</v>
      </c>
      <c r="H7" s="35">
        <v>641</v>
      </c>
      <c r="I7" s="35">
        <v>0</v>
      </c>
      <c r="J7" s="33"/>
      <c r="K7" s="33"/>
      <c r="L7" s="33"/>
    </row>
    <row r="8" spans="1:12">
      <c r="A8" s="40" t="s">
        <v>332</v>
      </c>
      <c r="B8" s="34">
        <v>63838</v>
      </c>
      <c r="C8" s="32">
        <v>1675</v>
      </c>
      <c r="D8" s="34">
        <v>38.11</v>
      </c>
      <c r="E8" s="38">
        <v>60494</v>
      </c>
      <c r="F8" s="32">
        <v>1587</v>
      </c>
      <c r="G8" s="35">
        <v>1587</v>
      </c>
      <c r="H8" s="35">
        <v>0</v>
      </c>
      <c r="I8" s="35">
        <v>0</v>
      </c>
      <c r="J8" s="33"/>
      <c r="K8" s="33"/>
      <c r="L8" s="33"/>
    </row>
    <row r="9" spans="1:12">
      <c r="A9" s="40" t="s">
        <v>333</v>
      </c>
      <c r="B9" s="34">
        <v>13600</v>
      </c>
      <c r="C9" s="32">
        <v>340</v>
      </c>
      <c r="D9" s="34">
        <v>40</v>
      </c>
      <c r="E9" s="38">
        <v>12000</v>
      </c>
      <c r="F9" s="32">
        <v>337</v>
      </c>
      <c r="G9" s="35">
        <v>244</v>
      </c>
      <c r="H9" s="35">
        <v>93</v>
      </c>
      <c r="I9" s="35">
        <v>0</v>
      </c>
      <c r="J9" s="33"/>
      <c r="K9" s="33"/>
      <c r="L9" s="33"/>
    </row>
    <row r="10" spans="1:12">
      <c r="A10" s="40" t="s">
        <v>334</v>
      </c>
      <c r="B10" s="34">
        <v>21000</v>
      </c>
      <c r="C10" s="32">
        <v>600</v>
      </c>
      <c r="D10" s="34">
        <v>35</v>
      </c>
      <c r="E10" s="38">
        <v>19495</v>
      </c>
      <c r="F10" s="32">
        <v>557</v>
      </c>
      <c r="G10" s="35">
        <v>557</v>
      </c>
      <c r="H10" s="35">
        <v>0</v>
      </c>
      <c r="I10" s="35">
        <v>0</v>
      </c>
      <c r="J10" s="33"/>
      <c r="K10" s="33"/>
      <c r="L10" s="33"/>
    </row>
    <row r="11" spans="1:12">
      <c r="A11" s="40" t="s">
        <v>335</v>
      </c>
      <c r="B11" s="34">
        <v>53200</v>
      </c>
      <c r="C11" s="32">
        <v>1330</v>
      </c>
      <c r="D11" s="34">
        <v>39.619999999999997</v>
      </c>
      <c r="E11" s="38">
        <v>53200</v>
      </c>
      <c r="F11" s="32">
        <v>1330</v>
      </c>
      <c r="G11" s="35">
        <v>1330</v>
      </c>
      <c r="H11" s="35">
        <v>0</v>
      </c>
      <c r="I11" s="35">
        <v>0</v>
      </c>
      <c r="J11" s="33"/>
      <c r="K11" s="33"/>
      <c r="L11" s="33"/>
    </row>
    <row r="12" spans="1:12">
      <c r="A12" s="40" t="s">
        <v>338</v>
      </c>
      <c r="B12" s="34">
        <v>50238</v>
      </c>
      <c r="C12" s="32">
        <v>1268</v>
      </c>
      <c r="D12" s="34">
        <v>39</v>
      </c>
      <c r="E12" s="38">
        <v>46989.32</v>
      </c>
      <c r="F12" s="32">
        <v>1186</v>
      </c>
      <c r="G12" s="35">
        <v>1084</v>
      </c>
      <c r="H12" s="35">
        <v>69</v>
      </c>
      <c r="I12" s="35">
        <v>33</v>
      </c>
      <c r="J12" s="33"/>
      <c r="K12" s="33"/>
      <c r="L12" s="33"/>
    </row>
    <row r="13" spans="1:12">
      <c r="A13" s="40" t="s">
        <v>339</v>
      </c>
      <c r="B13" s="34">
        <v>87000</v>
      </c>
      <c r="C13" s="32">
        <v>2175</v>
      </c>
      <c r="D13" s="34">
        <v>40</v>
      </c>
      <c r="E13" s="38">
        <v>69520</v>
      </c>
      <c r="F13" s="32">
        <v>1756</v>
      </c>
      <c r="G13" s="35">
        <v>0</v>
      </c>
      <c r="H13" s="35">
        <v>1644</v>
      </c>
      <c r="I13" s="35">
        <v>112</v>
      </c>
      <c r="J13" s="33"/>
      <c r="K13" s="33"/>
      <c r="L13" s="33"/>
    </row>
    <row r="14" spans="1:12">
      <c r="A14" s="40" t="s">
        <v>340</v>
      </c>
      <c r="B14" s="34">
        <v>162000</v>
      </c>
      <c r="C14" s="32">
        <v>4500</v>
      </c>
      <c r="D14" s="34">
        <v>36</v>
      </c>
      <c r="E14" s="38">
        <v>108484</v>
      </c>
      <c r="F14" s="32">
        <v>2737</v>
      </c>
      <c r="G14" s="35">
        <v>2038</v>
      </c>
      <c r="H14" s="35">
        <v>466</v>
      </c>
      <c r="I14" s="35">
        <v>233</v>
      </c>
      <c r="J14" s="33"/>
      <c r="K14" s="33"/>
      <c r="L14" s="33"/>
    </row>
    <row r="15" spans="1:12">
      <c r="A15" s="40" t="s">
        <v>341</v>
      </c>
      <c r="B15" s="34">
        <v>27930</v>
      </c>
      <c r="C15" s="32">
        <v>798</v>
      </c>
      <c r="D15" s="34">
        <v>35</v>
      </c>
      <c r="E15" s="38">
        <v>27790</v>
      </c>
      <c r="F15" s="32">
        <v>796</v>
      </c>
      <c r="G15" s="35">
        <v>796</v>
      </c>
      <c r="H15" s="35">
        <v>0</v>
      </c>
      <c r="I15" s="35">
        <v>0</v>
      </c>
      <c r="J15" s="33"/>
      <c r="K15" s="33"/>
      <c r="L15" s="33"/>
    </row>
    <row r="16" spans="1:12">
      <c r="A16" s="40" t="s">
        <v>342</v>
      </c>
      <c r="B16" s="34">
        <v>63000</v>
      </c>
      <c r="C16" s="32">
        <v>1600</v>
      </c>
      <c r="D16" s="34">
        <v>40</v>
      </c>
      <c r="E16" s="38">
        <v>59345.66</v>
      </c>
      <c r="F16" s="32">
        <v>1507</v>
      </c>
      <c r="G16" s="35">
        <v>1311</v>
      </c>
      <c r="H16" s="35">
        <v>98</v>
      </c>
      <c r="I16" s="35">
        <v>98</v>
      </c>
      <c r="J16" s="33"/>
      <c r="K16" s="33"/>
      <c r="L16" s="33"/>
    </row>
    <row r="17" spans="1:12">
      <c r="A17" s="40" t="s">
        <v>343</v>
      </c>
      <c r="B17" s="34">
        <v>160000</v>
      </c>
      <c r="C17" s="32">
        <v>4000</v>
      </c>
      <c r="D17" s="34">
        <v>40</v>
      </c>
      <c r="E17" s="38">
        <v>141600</v>
      </c>
      <c r="F17" s="32">
        <v>3540</v>
      </c>
      <c r="G17" s="35">
        <v>3540</v>
      </c>
      <c r="H17" s="35">
        <v>0</v>
      </c>
      <c r="I17" s="35">
        <v>0</v>
      </c>
      <c r="J17" s="33"/>
      <c r="K17" s="33"/>
      <c r="L17" s="33"/>
    </row>
    <row r="18" spans="1:12">
      <c r="A18" s="40" t="s">
        <v>344</v>
      </c>
      <c r="B18" s="34">
        <v>8080</v>
      </c>
      <c r="C18" s="32">
        <v>202</v>
      </c>
      <c r="D18" s="34">
        <v>40</v>
      </c>
      <c r="E18" s="38">
        <v>5320</v>
      </c>
      <c r="F18" s="32">
        <v>133</v>
      </c>
      <c r="G18" s="35">
        <v>133</v>
      </c>
      <c r="H18" s="35">
        <v>0</v>
      </c>
      <c r="I18" s="35">
        <v>0</v>
      </c>
      <c r="J18" s="33"/>
      <c r="K18" s="33"/>
      <c r="L18" s="33"/>
    </row>
    <row r="19" spans="1:12">
      <c r="A19" s="40" t="s">
        <v>345</v>
      </c>
      <c r="B19" s="34">
        <v>150000</v>
      </c>
      <c r="C19" s="32">
        <v>3750</v>
      </c>
      <c r="D19" s="34">
        <v>40</v>
      </c>
      <c r="E19" s="38">
        <v>147480</v>
      </c>
      <c r="F19" s="32">
        <v>3687</v>
      </c>
      <c r="G19" s="35">
        <v>3687</v>
      </c>
      <c r="H19" s="35">
        <v>0</v>
      </c>
      <c r="I19" s="35">
        <v>0</v>
      </c>
      <c r="J19" s="33"/>
      <c r="K19" s="33"/>
      <c r="L19" s="33"/>
    </row>
    <row r="20" spans="1:12">
      <c r="A20" s="40" t="s">
        <v>346</v>
      </c>
      <c r="B20" s="34">
        <v>78000</v>
      </c>
      <c r="C20" s="32">
        <v>1950</v>
      </c>
      <c r="D20" s="34">
        <v>40</v>
      </c>
      <c r="E20" s="38">
        <v>74480</v>
      </c>
      <c r="F20" s="32">
        <v>1862</v>
      </c>
      <c r="G20" s="35">
        <v>1862</v>
      </c>
      <c r="H20" s="35">
        <v>0</v>
      </c>
      <c r="I20" s="35">
        <v>0</v>
      </c>
      <c r="J20" s="33"/>
      <c r="K20" s="33"/>
      <c r="L20" s="33"/>
    </row>
    <row r="21" spans="1:12">
      <c r="A21" s="40" t="s">
        <v>347</v>
      </c>
      <c r="B21" s="34">
        <v>60880</v>
      </c>
      <c r="C21" s="32">
        <v>1522</v>
      </c>
      <c r="D21" s="34">
        <v>40</v>
      </c>
      <c r="E21" s="38">
        <v>60920</v>
      </c>
      <c r="F21" s="32">
        <v>1541</v>
      </c>
      <c r="G21" s="35">
        <v>1471</v>
      </c>
      <c r="H21" s="35">
        <v>0</v>
      </c>
      <c r="I21" s="35">
        <v>70</v>
      </c>
      <c r="J21" s="33"/>
      <c r="K21" s="33"/>
      <c r="L21" s="33"/>
    </row>
    <row r="22" spans="1:12">
      <c r="A22" s="40" t="s">
        <v>349</v>
      </c>
      <c r="B22" s="34">
        <v>153200</v>
      </c>
      <c r="C22" s="32">
        <v>3830</v>
      </c>
      <c r="D22" s="34">
        <v>40</v>
      </c>
      <c r="E22" s="38">
        <v>148000</v>
      </c>
      <c r="F22" s="32">
        <v>3700</v>
      </c>
      <c r="G22" s="35">
        <v>3345</v>
      </c>
      <c r="H22" s="35">
        <v>261</v>
      </c>
      <c r="I22" s="35">
        <v>94</v>
      </c>
      <c r="J22" s="33"/>
      <c r="K22" s="33"/>
      <c r="L22" s="33"/>
    </row>
    <row r="23" spans="1:12">
      <c r="A23" s="40" t="s">
        <v>309</v>
      </c>
      <c r="B23" s="37">
        <v>24196.25</v>
      </c>
      <c r="C23" s="32">
        <v>765</v>
      </c>
      <c r="D23" s="34">
        <v>31.63</v>
      </c>
      <c r="E23" s="38">
        <v>23560</v>
      </c>
      <c r="F23" s="32">
        <v>698</v>
      </c>
      <c r="G23" s="35">
        <v>499</v>
      </c>
      <c r="H23" s="35">
        <v>68</v>
      </c>
      <c r="I23" s="35">
        <v>131</v>
      </c>
      <c r="J23" s="33"/>
      <c r="K23" s="33"/>
      <c r="L23" s="33"/>
    </row>
    <row r="24" spans="1:12">
      <c r="A24" s="40" t="s">
        <v>350</v>
      </c>
      <c r="B24" s="34">
        <v>72000</v>
      </c>
      <c r="C24" s="32">
        <v>1800</v>
      </c>
      <c r="D24" s="34">
        <v>40</v>
      </c>
      <c r="E24" s="38">
        <v>57880</v>
      </c>
      <c r="F24" s="32">
        <v>1447</v>
      </c>
      <c r="G24" s="35">
        <v>0</v>
      </c>
      <c r="H24" s="35">
        <v>1447</v>
      </c>
      <c r="I24" s="35">
        <v>0</v>
      </c>
      <c r="J24" s="33"/>
      <c r="K24" s="33"/>
      <c r="L24" s="33"/>
    </row>
    <row r="25" spans="1:12">
      <c r="A25" s="40" t="s">
        <v>351</v>
      </c>
      <c r="B25" s="34">
        <v>260000</v>
      </c>
      <c r="C25" s="32">
        <v>6500</v>
      </c>
      <c r="D25" s="34">
        <v>40</v>
      </c>
      <c r="E25" s="38">
        <v>252640</v>
      </c>
      <c r="F25" s="32">
        <v>6316</v>
      </c>
      <c r="G25" s="35">
        <v>6078</v>
      </c>
      <c r="H25" s="35">
        <v>71</v>
      </c>
      <c r="I25" s="35">
        <v>167</v>
      </c>
      <c r="J25" s="33"/>
      <c r="K25" s="33"/>
      <c r="L25" s="33"/>
    </row>
    <row r="26" spans="1:12">
      <c r="A26" s="40" t="s">
        <v>352</v>
      </c>
      <c r="B26" s="34">
        <v>16000</v>
      </c>
      <c r="C26" s="32">
        <v>400</v>
      </c>
      <c r="D26" s="34">
        <v>40</v>
      </c>
      <c r="E26" s="38">
        <v>20920</v>
      </c>
      <c r="F26" s="32">
        <v>523</v>
      </c>
      <c r="G26" s="35">
        <v>523</v>
      </c>
      <c r="H26" s="35">
        <v>0</v>
      </c>
      <c r="I26" s="35">
        <v>0</v>
      </c>
      <c r="J26" s="33"/>
      <c r="K26" s="33"/>
      <c r="L26" s="33"/>
    </row>
    <row r="27" spans="1:12">
      <c r="A27" s="40" t="s">
        <v>353</v>
      </c>
      <c r="B27" s="34">
        <v>44480</v>
      </c>
      <c r="C27" s="32">
        <v>1112</v>
      </c>
      <c r="D27" s="34">
        <v>40</v>
      </c>
      <c r="E27" s="38">
        <v>41440</v>
      </c>
      <c r="F27" s="32">
        <v>1036</v>
      </c>
      <c r="G27" s="35">
        <v>0</v>
      </c>
      <c r="H27" s="35">
        <v>1036</v>
      </c>
      <c r="I27" s="35">
        <v>0</v>
      </c>
      <c r="J27" s="33"/>
      <c r="K27" s="33"/>
      <c r="L27" s="33"/>
    </row>
    <row r="28" spans="1:12">
      <c r="A28" s="40" t="s">
        <v>354</v>
      </c>
      <c r="B28" s="34">
        <v>84000</v>
      </c>
      <c r="C28" s="32">
        <v>2100</v>
      </c>
      <c r="D28" s="34">
        <v>40</v>
      </c>
      <c r="E28" s="38">
        <v>84000</v>
      </c>
      <c r="F28" s="32">
        <v>2996</v>
      </c>
      <c r="G28" s="35">
        <v>1425</v>
      </c>
      <c r="H28" s="35">
        <v>1571</v>
      </c>
      <c r="I28" s="35">
        <v>0</v>
      </c>
      <c r="J28" s="33"/>
      <c r="K28" s="33"/>
      <c r="L28" s="33"/>
    </row>
    <row r="29" spans="1:12">
      <c r="A29" s="40" t="s">
        <v>355</v>
      </c>
      <c r="B29" s="34">
        <v>188000</v>
      </c>
      <c r="C29" s="32">
        <v>4800</v>
      </c>
      <c r="D29" s="34">
        <v>39</v>
      </c>
      <c r="E29" s="38">
        <v>100440</v>
      </c>
      <c r="F29" s="32">
        <v>2511</v>
      </c>
      <c r="G29" s="35">
        <v>2490</v>
      </c>
      <c r="H29" s="35">
        <v>0</v>
      </c>
      <c r="I29" s="35">
        <v>21</v>
      </c>
      <c r="J29" s="33"/>
      <c r="K29" s="33"/>
      <c r="L29" s="33"/>
    </row>
    <row r="30" spans="1:12">
      <c r="A30" s="40" t="s">
        <v>356</v>
      </c>
      <c r="B30" s="34">
        <v>80000</v>
      </c>
      <c r="C30" s="32">
        <v>2000</v>
      </c>
      <c r="D30" s="34">
        <v>40</v>
      </c>
      <c r="E30" s="38">
        <v>80000</v>
      </c>
      <c r="F30" s="32">
        <v>2482</v>
      </c>
      <c r="G30" s="35">
        <v>2032</v>
      </c>
      <c r="H30" s="35">
        <v>0</v>
      </c>
      <c r="I30" s="35">
        <v>450</v>
      </c>
      <c r="J30" s="33"/>
      <c r="K30" s="33"/>
      <c r="L30" s="33"/>
    </row>
    <row r="31" spans="1:12">
      <c r="A31" s="40" t="s">
        <v>357</v>
      </c>
      <c r="B31" s="34">
        <v>122000</v>
      </c>
      <c r="C31" s="32">
        <v>3050</v>
      </c>
      <c r="D31" s="34">
        <v>40</v>
      </c>
      <c r="E31" s="38">
        <v>100280</v>
      </c>
      <c r="F31" s="32">
        <v>2507</v>
      </c>
      <c r="G31" s="35">
        <v>2475</v>
      </c>
      <c r="H31" s="35">
        <v>0</v>
      </c>
      <c r="I31" s="35">
        <v>32</v>
      </c>
      <c r="J31" s="33"/>
      <c r="K31" s="33"/>
      <c r="L31" s="33"/>
    </row>
    <row r="32" spans="1:12">
      <c r="A32" s="40" t="s">
        <v>358</v>
      </c>
      <c r="B32" s="34">
        <v>204000</v>
      </c>
      <c r="C32" s="32">
        <v>5100</v>
      </c>
      <c r="D32" s="34">
        <v>40</v>
      </c>
      <c r="E32" s="38">
        <v>192960</v>
      </c>
      <c r="F32" s="32">
        <v>4824</v>
      </c>
      <c r="G32" s="35">
        <v>4742</v>
      </c>
      <c r="H32" s="35">
        <v>0</v>
      </c>
      <c r="I32" s="35">
        <v>82</v>
      </c>
      <c r="J32" s="33"/>
      <c r="K32" s="33"/>
      <c r="L32" s="33"/>
    </row>
    <row r="33" spans="1:12">
      <c r="A33" s="40" t="s">
        <v>359</v>
      </c>
      <c r="B33" s="34">
        <v>48000</v>
      </c>
      <c r="C33" s="32">
        <v>1200</v>
      </c>
      <c r="D33" s="34">
        <v>40</v>
      </c>
      <c r="E33" s="38">
        <v>44720</v>
      </c>
      <c r="F33" s="32">
        <v>1118</v>
      </c>
      <c r="G33" s="35">
        <v>1118</v>
      </c>
      <c r="H33" s="35">
        <v>0</v>
      </c>
      <c r="I33" s="35">
        <v>0</v>
      </c>
      <c r="J33" s="33"/>
      <c r="K33" s="33"/>
      <c r="L33" s="33"/>
    </row>
    <row r="34" spans="1:12">
      <c r="A34" s="40" t="s">
        <v>360</v>
      </c>
      <c r="B34" s="34">
        <v>145700</v>
      </c>
      <c r="C34" s="32">
        <v>4700</v>
      </c>
      <c r="D34" s="34">
        <v>31</v>
      </c>
      <c r="E34" s="38">
        <v>117149</v>
      </c>
      <c r="F34" s="32">
        <v>3779</v>
      </c>
      <c r="G34" s="35">
        <v>93</v>
      </c>
      <c r="H34" s="35">
        <v>3385</v>
      </c>
      <c r="I34" s="35">
        <v>301</v>
      </c>
      <c r="J34" s="33"/>
      <c r="K34" s="33"/>
      <c r="L34" s="33"/>
    </row>
    <row r="35" spans="1:12">
      <c r="A35" s="40" t="s">
        <v>361</v>
      </c>
      <c r="B35" s="34">
        <v>25600</v>
      </c>
      <c r="C35" s="32">
        <v>640</v>
      </c>
      <c r="D35" s="34">
        <v>40</v>
      </c>
      <c r="E35" s="38">
        <v>21800</v>
      </c>
      <c r="F35" s="32">
        <v>545</v>
      </c>
      <c r="G35" s="35">
        <v>537</v>
      </c>
      <c r="H35" s="35">
        <v>4</v>
      </c>
      <c r="I35" s="35">
        <v>4</v>
      </c>
      <c r="J35" s="33"/>
      <c r="K35" s="33"/>
      <c r="L35" s="33"/>
    </row>
    <row r="36" spans="1:12">
      <c r="A36" s="40" t="s">
        <v>362</v>
      </c>
      <c r="B36" s="34">
        <v>350000</v>
      </c>
      <c r="C36" s="32">
        <v>8750</v>
      </c>
      <c r="D36" s="34">
        <v>40</v>
      </c>
      <c r="E36" s="38">
        <v>259840</v>
      </c>
      <c r="F36" s="32">
        <v>6549</v>
      </c>
      <c r="G36" s="35">
        <v>0</v>
      </c>
      <c r="H36" s="35">
        <v>6510</v>
      </c>
      <c r="I36" s="35">
        <v>39</v>
      </c>
      <c r="J36" s="33"/>
      <c r="K36" s="33"/>
      <c r="L36" s="33"/>
    </row>
    <row r="37" spans="1:12">
      <c r="A37" s="40" t="s">
        <v>363</v>
      </c>
      <c r="B37" s="34">
        <v>22000</v>
      </c>
      <c r="C37" s="32">
        <v>550</v>
      </c>
      <c r="D37" s="34">
        <v>40</v>
      </c>
      <c r="E37" s="38">
        <v>11880</v>
      </c>
      <c r="F37" s="32">
        <v>297</v>
      </c>
      <c r="G37" s="35">
        <v>297</v>
      </c>
      <c r="H37" s="35">
        <v>0</v>
      </c>
      <c r="I37" s="35">
        <v>0</v>
      </c>
      <c r="J37" s="33"/>
      <c r="K37" s="33"/>
      <c r="L37" s="33"/>
    </row>
    <row r="38" spans="1:12">
      <c r="A38" s="40" t="s">
        <v>364</v>
      </c>
      <c r="B38" s="34">
        <v>52800</v>
      </c>
      <c r="C38" s="32">
        <v>1320</v>
      </c>
      <c r="D38" s="34">
        <v>40</v>
      </c>
      <c r="E38" s="38">
        <v>51680</v>
      </c>
      <c r="F38" s="32">
        <v>1292</v>
      </c>
      <c r="G38" s="35">
        <v>1290</v>
      </c>
      <c r="H38" s="35">
        <v>0</v>
      </c>
      <c r="I38" s="35">
        <v>2</v>
      </c>
      <c r="J38" s="33"/>
      <c r="K38" s="33"/>
      <c r="L38" s="33"/>
    </row>
    <row r="39" spans="1:12">
      <c r="A39" s="40" t="s">
        <v>365</v>
      </c>
      <c r="B39" s="34">
        <v>100000</v>
      </c>
      <c r="C39" s="32">
        <v>5000</v>
      </c>
      <c r="D39" s="34">
        <v>20</v>
      </c>
      <c r="E39" s="38">
        <v>89840</v>
      </c>
      <c r="F39" s="32">
        <v>4387</v>
      </c>
      <c r="G39" s="35">
        <v>4297</v>
      </c>
      <c r="H39" s="35">
        <v>0</v>
      </c>
      <c r="I39" s="35">
        <v>90</v>
      </c>
      <c r="J39" s="33"/>
      <c r="K39" s="33"/>
      <c r="L39" s="33"/>
    </row>
    <row r="40" spans="1:12">
      <c r="A40" s="40" t="s">
        <v>366</v>
      </c>
      <c r="B40" s="34">
        <v>12000</v>
      </c>
      <c r="C40" s="32">
        <v>300</v>
      </c>
      <c r="D40" s="34">
        <v>40</v>
      </c>
      <c r="E40" s="38">
        <v>12000</v>
      </c>
      <c r="F40" s="32">
        <v>300</v>
      </c>
      <c r="G40" s="35">
        <v>300</v>
      </c>
      <c r="H40" s="35">
        <v>0</v>
      </c>
      <c r="I40" s="35">
        <v>0</v>
      </c>
      <c r="J40" s="33"/>
      <c r="K40" s="33"/>
      <c r="L40" s="33"/>
    </row>
    <row r="41" spans="1:12">
      <c r="A41" s="40" t="s">
        <v>367</v>
      </c>
      <c r="B41" s="34">
        <v>180000</v>
      </c>
      <c r="C41" s="32">
        <v>4500</v>
      </c>
      <c r="D41" s="34">
        <v>40</v>
      </c>
      <c r="E41" s="38">
        <v>139120</v>
      </c>
      <c r="F41" s="32">
        <v>3543</v>
      </c>
      <c r="G41" s="35">
        <v>3438</v>
      </c>
      <c r="H41" s="35">
        <v>0</v>
      </c>
      <c r="I41" s="35">
        <v>105</v>
      </c>
      <c r="J41" s="33"/>
      <c r="K41" s="33"/>
      <c r="L41" s="33"/>
    </row>
    <row r="42" spans="1:12">
      <c r="A42" s="40" t="s">
        <v>368</v>
      </c>
      <c r="B42" s="34">
        <v>28800</v>
      </c>
      <c r="C42" s="32">
        <v>720</v>
      </c>
      <c r="D42" s="34">
        <v>40</v>
      </c>
      <c r="E42" s="38">
        <v>27120</v>
      </c>
      <c r="F42" s="32">
        <v>734</v>
      </c>
      <c r="G42" s="35">
        <v>714</v>
      </c>
      <c r="H42" s="35">
        <v>0</v>
      </c>
      <c r="I42" s="35">
        <v>20</v>
      </c>
      <c r="J42" s="33"/>
      <c r="K42" s="33"/>
      <c r="L42" s="33"/>
    </row>
    <row r="43" spans="1:12">
      <c r="A43" s="40" t="s">
        <v>369</v>
      </c>
      <c r="B43" s="34">
        <v>43200</v>
      </c>
      <c r="C43" s="32">
        <v>1080</v>
      </c>
      <c r="D43" s="34">
        <v>40</v>
      </c>
      <c r="E43" s="38">
        <v>27840</v>
      </c>
      <c r="F43" s="32">
        <v>800</v>
      </c>
      <c r="G43" s="35">
        <v>800</v>
      </c>
      <c r="H43" s="35">
        <v>0</v>
      </c>
      <c r="I43" s="35">
        <v>0</v>
      </c>
      <c r="J43" s="33"/>
      <c r="K43" s="33"/>
      <c r="L43" s="33"/>
    </row>
    <row r="44" spans="1:12">
      <c r="A44" s="40" t="s">
        <v>370</v>
      </c>
      <c r="B44" s="34">
        <v>54080</v>
      </c>
      <c r="C44" s="32">
        <v>1352</v>
      </c>
      <c r="D44" s="34">
        <v>40</v>
      </c>
      <c r="E44" s="38">
        <v>54040</v>
      </c>
      <c r="F44" s="32">
        <v>1351</v>
      </c>
      <c r="G44" s="35">
        <v>1351</v>
      </c>
      <c r="H44" s="35">
        <v>0</v>
      </c>
      <c r="I44" s="35">
        <v>0</v>
      </c>
      <c r="J44" s="33"/>
      <c r="K44" s="33"/>
      <c r="L44" s="33"/>
    </row>
    <row r="45" spans="1:12">
      <c r="A45" s="40" t="s">
        <v>371</v>
      </c>
      <c r="B45" s="34">
        <v>204000</v>
      </c>
      <c r="C45" s="32">
        <v>5100</v>
      </c>
      <c r="D45" s="34">
        <v>40</v>
      </c>
      <c r="E45" s="38">
        <v>182760</v>
      </c>
      <c r="F45" s="32">
        <v>4569</v>
      </c>
      <c r="G45" s="35">
        <v>4328</v>
      </c>
      <c r="H45" s="35">
        <v>215</v>
      </c>
      <c r="I45" s="35">
        <v>26</v>
      </c>
      <c r="J45" s="33"/>
      <c r="K45" s="33"/>
      <c r="L45" s="33"/>
    </row>
    <row r="46" spans="1:12">
      <c r="A46" s="40" t="s">
        <v>372</v>
      </c>
      <c r="B46" s="34">
        <v>53760</v>
      </c>
      <c r="C46" s="32">
        <v>1344</v>
      </c>
      <c r="D46" s="34">
        <v>40</v>
      </c>
      <c r="E46" s="38">
        <v>63320</v>
      </c>
      <c r="F46" s="32">
        <v>1583</v>
      </c>
      <c r="G46" s="35">
        <v>1407</v>
      </c>
      <c r="H46" s="35">
        <v>176</v>
      </c>
      <c r="I46" s="35">
        <v>0</v>
      </c>
      <c r="J46" s="33"/>
      <c r="K46" s="33"/>
      <c r="L46" s="33"/>
    </row>
    <row r="47" spans="1:12">
      <c r="A47" s="40" t="s">
        <v>373</v>
      </c>
      <c r="B47" s="34">
        <v>69000</v>
      </c>
      <c r="C47" s="32">
        <v>4600</v>
      </c>
      <c r="D47" s="34">
        <v>15</v>
      </c>
      <c r="E47" s="38">
        <v>69000</v>
      </c>
      <c r="F47" s="32">
        <v>4644</v>
      </c>
      <c r="G47" s="35">
        <v>195</v>
      </c>
      <c r="H47" s="35">
        <v>4373</v>
      </c>
      <c r="I47" s="35">
        <v>76</v>
      </c>
      <c r="J47" s="33"/>
      <c r="K47" s="33"/>
      <c r="L47" s="33"/>
    </row>
    <row r="48" spans="1:12">
      <c r="A48" s="40" t="s">
        <v>374</v>
      </c>
      <c r="B48" s="34">
        <v>200800</v>
      </c>
      <c r="C48" s="32">
        <v>5020</v>
      </c>
      <c r="D48" s="34">
        <v>40</v>
      </c>
      <c r="E48" s="38">
        <v>200800</v>
      </c>
      <c r="F48" s="32">
        <v>5020</v>
      </c>
      <c r="G48" s="35">
        <v>5014</v>
      </c>
      <c r="H48" s="35">
        <v>0</v>
      </c>
      <c r="I48" s="35">
        <v>6</v>
      </c>
      <c r="J48" s="33"/>
      <c r="K48" s="33"/>
      <c r="L48" s="33"/>
    </row>
    <row r="49" spans="1:12">
      <c r="A49" s="40" t="s">
        <v>375</v>
      </c>
      <c r="B49" s="34">
        <v>80000</v>
      </c>
      <c r="C49" s="32">
        <v>2000</v>
      </c>
      <c r="D49" s="34">
        <v>40</v>
      </c>
      <c r="E49" s="38">
        <v>78120</v>
      </c>
      <c r="F49" s="32">
        <v>2138</v>
      </c>
      <c r="G49" s="35">
        <v>2138</v>
      </c>
      <c r="H49" s="35">
        <v>0</v>
      </c>
      <c r="I49" s="35">
        <v>0</v>
      </c>
      <c r="J49" s="33"/>
      <c r="K49" s="33"/>
      <c r="L49" s="33"/>
    </row>
    <row r="50" spans="1:12">
      <c r="A50" s="40" t="s">
        <v>376</v>
      </c>
      <c r="B50" s="34">
        <v>72000</v>
      </c>
      <c r="C50" s="32">
        <v>1800</v>
      </c>
      <c r="D50" s="34">
        <v>40</v>
      </c>
      <c r="E50" s="38">
        <v>72000</v>
      </c>
      <c r="F50" s="32">
        <v>2118</v>
      </c>
      <c r="G50" s="35">
        <v>2118</v>
      </c>
      <c r="H50" s="35">
        <v>0</v>
      </c>
      <c r="I50" s="35">
        <v>0</v>
      </c>
      <c r="J50" s="33"/>
      <c r="K50" s="33"/>
      <c r="L50" s="33"/>
    </row>
    <row r="51" spans="1:12">
      <c r="A51" s="40" t="s">
        <v>377</v>
      </c>
      <c r="B51" s="34">
        <v>48000</v>
      </c>
      <c r="C51" s="32">
        <v>1200</v>
      </c>
      <c r="D51" s="34">
        <v>40</v>
      </c>
      <c r="E51" s="38">
        <v>54720</v>
      </c>
      <c r="F51" s="32">
        <v>1380</v>
      </c>
      <c r="G51" s="35">
        <v>1380</v>
      </c>
      <c r="H51" s="35">
        <v>0</v>
      </c>
      <c r="I51" s="35">
        <v>0</v>
      </c>
      <c r="J51" s="33"/>
      <c r="K51" s="33"/>
      <c r="L51" s="33"/>
    </row>
    <row r="52" spans="1:12">
      <c r="A52" s="40" t="s">
        <v>378</v>
      </c>
      <c r="B52" s="34">
        <v>440000</v>
      </c>
      <c r="C52" s="32">
        <v>11000</v>
      </c>
      <c r="D52" s="34">
        <v>40</v>
      </c>
      <c r="E52" s="38">
        <v>433560</v>
      </c>
      <c r="F52" s="32">
        <v>10839</v>
      </c>
      <c r="G52" s="35">
        <v>9839</v>
      </c>
      <c r="H52" s="35">
        <v>0</v>
      </c>
      <c r="I52" s="35">
        <v>1000</v>
      </c>
      <c r="J52" s="33"/>
      <c r="K52" s="33"/>
      <c r="L52" s="33"/>
    </row>
    <row r="53" spans="1:12">
      <c r="A53" s="40" t="s">
        <v>379</v>
      </c>
      <c r="B53" s="34">
        <v>46059.1</v>
      </c>
      <c r="C53" s="32">
        <v>1555</v>
      </c>
      <c r="D53" s="34">
        <v>29.62</v>
      </c>
      <c r="E53" s="38">
        <v>29590.38</v>
      </c>
      <c r="F53" s="32">
        <v>1225</v>
      </c>
      <c r="G53" s="35">
        <v>850</v>
      </c>
      <c r="H53" s="35">
        <v>0</v>
      </c>
      <c r="I53" s="35">
        <v>375</v>
      </c>
      <c r="J53" s="33"/>
      <c r="K53" s="33"/>
      <c r="L53" s="33"/>
    </row>
    <row r="54" spans="1:12">
      <c r="A54" s="40" t="s">
        <v>380</v>
      </c>
      <c r="B54" s="34">
        <v>71000</v>
      </c>
      <c r="C54" s="32">
        <v>1775</v>
      </c>
      <c r="D54" s="34">
        <v>40</v>
      </c>
      <c r="E54" s="38">
        <v>71000</v>
      </c>
      <c r="F54" s="32">
        <v>1775</v>
      </c>
      <c r="G54" s="35">
        <v>1775</v>
      </c>
      <c r="H54" s="35">
        <v>0</v>
      </c>
      <c r="I54" s="35">
        <v>0</v>
      </c>
      <c r="J54" s="33"/>
      <c r="K54" s="33"/>
      <c r="L54" s="33"/>
    </row>
    <row r="55" spans="1:12">
      <c r="A55" s="40" t="s">
        <v>381</v>
      </c>
      <c r="B55" s="34">
        <v>99040</v>
      </c>
      <c r="C55" s="32">
        <v>2476</v>
      </c>
      <c r="D55" s="34">
        <v>40</v>
      </c>
      <c r="E55" s="38">
        <v>93720</v>
      </c>
      <c r="F55" s="32">
        <v>2343</v>
      </c>
      <c r="G55" s="35">
        <v>2343</v>
      </c>
      <c r="H55" s="35">
        <v>0</v>
      </c>
      <c r="I55" s="35">
        <v>0</v>
      </c>
      <c r="J55" s="33"/>
      <c r="K55" s="33"/>
      <c r="L55" s="33"/>
    </row>
    <row r="56" spans="1:12">
      <c r="A56" s="40" t="s">
        <v>382</v>
      </c>
      <c r="B56" s="34">
        <v>42000</v>
      </c>
      <c r="C56" s="32">
        <v>1200</v>
      </c>
      <c r="D56" s="34">
        <v>35</v>
      </c>
      <c r="E56" s="38">
        <v>38571</v>
      </c>
      <c r="F56" s="32">
        <v>1104</v>
      </c>
      <c r="G56" s="35">
        <v>1104</v>
      </c>
      <c r="H56" s="35">
        <v>0</v>
      </c>
      <c r="I56" s="35">
        <v>0</v>
      </c>
      <c r="J56" s="33"/>
      <c r="K56" s="33"/>
      <c r="L56" s="33"/>
    </row>
    <row r="57" spans="1:12">
      <c r="A57" s="40" t="s">
        <v>383</v>
      </c>
      <c r="B57" s="34">
        <v>40000</v>
      </c>
      <c r="C57" s="32">
        <v>1000</v>
      </c>
      <c r="D57" s="34">
        <v>40</v>
      </c>
      <c r="E57" s="38">
        <v>17880</v>
      </c>
      <c r="F57" s="32">
        <v>456</v>
      </c>
      <c r="G57" s="35">
        <v>10</v>
      </c>
      <c r="H57" s="35">
        <v>446</v>
      </c>
      <c r="I57" s="35">
        <v>0</v>
      </c>
      <c r="J57" s="33"/>
      <c r="K57" s="33"/>
      <c r="L57" s="33"/>
    </row>
    <row r="58" spans="1:12">
      <c r="A58" s="40" t="s">
        <v>384</v>
      </c>
      <c r="B58" s="34">
        <v>166908</v>
      </c>
      <c r="C58" s="32">
        <v>4173</v>
      </c>
      <c r="D58" s="34">
        <v>40</v>
      </c>
      <c r="E58" s="38">
        <v>164120</v>
      </c>
      <c r="F58" s="32">
        <v>4103</v>
      </c>
      <c r="G58" s="35">
        <v>4103</v>
      </c>
      <c r="H58" s="35">
        <v>0</v>
      </c>
      <c r="I58" s="35">
        <v>0</v>
      </c>
      <c r="J58" s="33"/>
      <c r="K58" s="33"/>
      <c r="L58" s="33"/>
    </row>
    <row r="59" spans="1:12">
      <c r="A59" s="40" t="s">
        <v>385</v>
      </c>
      <c r="B59" s="34">
        <v>72000</v>
      </c>
      <c r="C59" s="32">
        <v>1800</v>
      </c>
      <c r="D59" s="34">
        <v>40</v>
      </c>
      <c r="E59" s="38">
        <v>59440</v>
      </c>
      <c r="F59" s="32">
        <v>1487</v>
      </c>
      <c r="G59" s="35">
        <v>1487</v>
      </c>
      <c r="H59" s="35">
        <v>0</v>
      </c>
      <c r="I59" s="35">
        <v>0</v>
      </c>
      <c r="J59" s="33"/>
      <c r="K59" s="33"/>
      <c r="L59" s="33"/>
    </row>
    <row r="60" spans="1:12">
      <c r="A60" s="40" t="s">
        <v>386</v>
      </c>
      <c r="B60" s="34">
        <v>84000</v>
      </c>
      <c r="C60" s="32">
        <v>2100</v>
      </c>
      <c r="D60" s="34">
        <v>40</v>
      </c>
      <c r="E60" s="38">
        <v>79640</v>
      </c>
      <c r="F60" s="32">
        <v>1991</v>
      </c>
      <c r="G60" s="35">
        <v>1592</v>
      </c>
      <c r="H60" s="35">
        <v>339</v>
      </c>
      <c r="I60" s="35">
        <v>60</v>
      </c>
      <c r="J60" s="33"/>
      <c r="K60" s="33"/>
      <c r="L60" s="33"/>
    </row>
    <row r="61" spans="1:12">
      <c r="A61" s="40" t="s">
        <v>387</v>
      </c>
      <c r="B61" s="34">
        <v>14000</v>
      </c>
      <c r="C61" s="32">
        <v>350</v>
      </c>
      <c r="D61" s="34">
        <v>40</v>
      </c>
      <c r="E61" s="38">
        <v>11000</v>
      </c>
      <c r="F61" s="32">
        <v>275</v>
      </c>
      <c r="G61" s="35">
        <v>0</v>
      </c>
      <c r="H61" s="35">
        <v>275</v>
      </c>
      <c r="I61" s="35">
        <v>0</v>
      </c>
      <c r="J61" s="33"/>
      <c r="K61" s="33"/>
      <c r="L61" s="33"/>
    </row>
    <row r="62" spans="1:12">
      <c r="A62" s="40" t="s">
        <v>388</v>
      </c>
      <c r="B62" s="34">
        <v>80000</v>
      </c>
      <c r="C62" s="32">
        <v>2000</v>
      </c>
      <c r="D62" s="34">
        <v>40</v>
      </c>
      <c r="E62" s="38">
        <v>80000</v>
      </c>
      <c r="F62" s="32">
        <v>2000</v>
      </c>
      <c r="G62" s="35">
        <v>0</v>
      </c>
      <c r="H62" s="35">
        <v>2000</v>
      </c>
      <c r="I62" s="35">
        <v>0</v>
      </c>
      <c r="J62" s="33"/>
      <c r="K62" s="33"/>
      <c r="L62" s="33"/>
    </row>
    <row r="63" spans="1:12">
      <c r="A63" s="41" t="s">
        <v>389</v>
      </c>
      <c r="B63" s="34">
        <v>96960</v>
      </c>
      <c r="C63" s="32">
        <v>2424</v>
      </c>
      <c r="D63" s="34">
        <v>40</v>
      </c>
      <c r="E63" s="38">
        <v>81231.899999999994</v>
      </c>
      <c r="F63" s="32">
        <v>2140</v>
      </c>
      <c r="G63" s="35">
        <v>2140</v>
      </c>
      <c r="H63" s="35">
        <v>0</v>
      </c>
      <c r="I63" s="35">
        <v>0</v>
      </c>
      <c r="J63" s="33"/>
      <c r="K63" s="33"/>
      <c r="L63" s="33"/>
    </row>
    <row r="64" spans="1:12">
      <c r="A64" s="40" t="s">
        <v>390</v>
      </c>
      <c r="B64" s="34">
        <v>10000</v>
      </c>
      <c r="C64" s="32">
        <v>250</v>
      </c>
      <c r="D64" s="34">
        <v>40</v>
      </c>
      <c r="E64" s="38">
        <v>4720</v>
      </c>
      <c r="F64" s="32">
        <v>118</v>
      </c>
      <c r="G64" s="35">
        <v>118</v>
      </c>
      <c r="H64" s="35">
        <v>0</v>
      </c>
      <c r="I64" s="35">
        <v>0</v>
      </c>
      <c r="J64" s="33"/>
      <c r="K64" s="33"/>
      <c r="L64" s="33"/>
    </row>
    <row r="65" spans="1:12">
      <c r="A65" s="40" t="s">
        <v>391</v>
      </c>
      <c r="B65" s="34">
        <v>20836.32</v>
      </c>
      <c r="C65" s="32">
        <v>523</v>
      </c>
      <c r="D65" s="34">
        <v>39.840000000000003</v>
      </c>
      <c r="E65" s="38">
        <v>20836.32</v>
      </c>
      <c r="F65" s="32">
        <v>523</v>
      </c>
      <c r="G65" s="35">
        <v>523</v>
      </c>
      <c r="H65" s="35">
        <v>0</v>
      </c>
      <c r="I65" s="35">
        <v>0</v>
      </c>
      <c r="J65" s="33"/>
      <c r="K65" s="33"/>
      <c r="L65" s="33"/>
    </row>
    <row r="66" spans="1:12">
      <c r="A66" s="40" t="s">
        <v>392</v>
      </c>
      <c r="B66" s="34">
        <v>90160</v>
      </c>
      <c r="C66" s="32">
        <v>2254</v>
      </c>
      <c r="D66" s="34">
        <v>40</v>
      </c>
      <c r="E66" s="38">
        <v>90160</v>
      </c>
      <c r="F66" s="32">
        <v>2254</v>
      </c>
      <c r="G66" s="35">
        <v>1847</v>
      </c>
      <c r="H66" s="35">
        <v>0</v>
      </c>
      <c r="I66" s="35">
        <v>407</v>
      </c>
      <c r="J66" s="33"/>
      <c r="K66" s="33"/>
      <c r="L66" s="33"/>
    </row>
    <row r="67" spans="1:12">
      <c r="A67" s="40" t="s">
        <v>317</v>
      </c>
      <c r="B67" s="34">
        <v>4800</v>
      </c>
      <c r="C67" s="32">
        <v>120</v>
      </c>
      <c r="D67" s="34">
        <v>40</v>
      </c>
      <c r="E67" s="38">
        <v>3200</v>
      </c>
      <c r="F67" s="32">
        <v>80</v>
      </c>
      <c r="G67" s="35">
        <v>80</v>
      </c>
      <c r="H67" s="35">
        <v>0</v>
      </c>
      <c r="I67" s="35">
        <v>0</v>
      </c>
      <c r="J67" s="33"/>
      <c r="K67" s="33"/>
      <c r="L67" s="33"/>
    </row>
    <row r="68" spans="1:12">
      <c r="A68" s="40" t="s">
        <v>393</v>
      </c>
      <c r="B68" s="34">
        <v>80000</v>
      </c>
      <c r="C68" s="32">
        <v>2000</v>
      </c>
      <c r="D68" s="34">
        <v>40</v>
      </c>
      <c r="E68" s="38">
        <v>40000</v>
      </c>
      <c r="F68" s="32">
        <v>1034</v>
      </c>
      <c r="G68" s="35">
        <v>1008</v>
      </c>
      <c r="H68" s="35">
        <v>2</v>
      </c>
      <c r="I68" s="35">
        <v>24</v>
      </c>
      <c r="J68" s="33"/>
      <c r="K68" s="33"/>
      <c r="L68" s="33"/>
    </row>
    <row r="69" spans="1:12">
      <c r="A69" s="40" t="s">
        <v>394</v>
      </c>
      <c r="B69" s="34">
        <v>31000</v>
      </c>
      <c r="C69" s="32">
        <v>775</v>
      </c>
      <c r="D69" s="34">
        <v>40</v>
      </c>
      <c r="E69" s="38">
        <v>20560</v>
      </c>
      <c r="F69" s="32">
        <v>514</v>
      </c>
      <c r="G69" s="35">
        <v>463</v>
      </c>
      <c r="H69" s="35">
        <v>0</v>
      </c>
      <c r="I69" s="35">
        <v>51</v>
      </c>
      <c r="J69" s="33"/>
      <c r="K69" s="33"/>
      <c r="L69" s="33"/>
    </row>
    <row r="70" spans="1:12">
      <c r="A70" s="40" t="s">
        <v>395</v>
      </c>
      <c r="B70" s="34">
        <v>32000</v>
      </c>
      <c r="C70" s="32">
        <v>800</v>
      </c>
      <c r="D70" s="34">
        <v>40</v>
      </c>
      <c r="E70" s="38">
        <v>24240</v>
      </c>
      <c r="F70" s="32">
        <v>606</v>
      </c>
      <c r="G70" s="35">
        <v>606</v>
      </c>
      <c r="H70" s="35">
        <v>0</v>
      </c>
      <c r="I70" s="35">
        <v>0</v>
      </c>
      <c r="J70" s="33"/>
      <c r="K70" s="33"/>
      <c r="L70" s="33"/>
    </row>
    <row r="71" spans="1:12">
      <c r="A71" s="40" t="s">
        <v>396</v>
      </c>
      <c r="B71" s="34">
        <v>80000</v>
      </c>
      <c r="C71" s="32">
        <v>2000</v>
      </c>
      <c r="D71" s="34">
        <v>40</v>
      </c>
      <c r="E71" s="38">
        <v>79987.5</v>
      </c>
      <c r="F71" s="32">
        <v>2056</v>
      </c>
      <c r="G71" s="35">
        <v>2006</v>
      </c>
      <c r="H71" s="35">
        <v>0</v>
      </c>
      <c r="I71" s="35">
        <v>50</v>
      </c>
      <c r="J71" s="33"/>
      <c r="K71" s="33"/>
      <c r="L71" s="33"/>
    </row>
    <row r="72" spans="1:12">
      <c r="A72" s="40" t="s">
        <v>397</v>
      </c>
      <c r="B72" s="34">
        <v>46760</v>
      </c>
      <c r="C72" s="32">
        <v>1169</v>
      </c>
      <c r="D72" s="34">
        <v>40</v>
      </c>
      <c r="E72" s="38">
        <v>43640</v>
      </c>
      <c r="F72" s="32">
        <v>1091</v>
      </c>
      <c r="G72" s="35">
        <v>1091</v>
      </c>
      <c r="H72" s="35">
        <v>0</v>
      </c>
      <c r="I72" s="35">
        <v>0</v>
      </c>
      <c r="J72" s="33"/>
      <c r="K72" s="33"/>
      <c r="L72" s="33"/>
    </row>
    <row r="73" spans="1:12">
      <c r="A73" s="40" t="s">
        <v>398</v>
      </c>
      <c r="B73" s="34">
        <v>13200</v>
      </c>
      <c r="C73" s="32">
        <v>340</v>
      </c>
      <c r="D73" s="34">
        <v>38</v>
      </c>
      <c r="E73" s="38">
        <v>13600</v>
      </c>
      <c r="F73" s="32">
        <v>340</v>
      </c>
      <c r="G73" s="35">
        <v>340</v>
      </c>
      <c r="H73" s="35">
        <v>0</v>
      </c>
      <c r="I73" s="35">
        <v>0</v>
      </c>
      <c r="J73" s="33"/>
      <c r="K73" s="33"/>
      <c r="L73" s="33"/>
    </row>
    <row r="74" spans="1:12">
      <c r="A74" s="40" t="s">
        <v>399</v>
      </c>
      <c r="B74" s="34">
        <v>40800</v>
      </c>
      <c r="C74" s="32">
        <v>1020</v>
      </c>
      <c r="D74" s="34">
        <v>40</v>
      </c>
      <c r="E74" s="38">
        <v>40800</v>
      </c>
      <c r="F74" s="32">
        <v>1020</v>
      </c>
      <c r="G74" s="35">
        <v>1020</v>
      </c>
      <c r="H74" s="35">
        <v>0</v>
      </c>
      <c r="I74" s="35">
        <v>0</v>
      </c>
      <c r="J74" s="33"/>
      <c r="K74" s="33"/>
      <c r="L74" s="33"/>
    </row>
    <row r="75" spans="1:12">
      <c r="A75" s="40" t="s">
        <v>400</v>
      </c>
      <c r="B75" s="34">
        <v>34680</v>
      </c>
      <c r="C75" s="32">
        <v>867</v>
      </c>
      <c r="D75" s="34">
        <v>40</v>
      </c>
      <c r="E75" s="38">
        <v>33680</v>
      </c>
      <c r="F75" s="32">
        <v>842</v>
      </c>
      <c r="G75" s="35">
        <v>842</v>
      </c>
      <c r="H75" s="35">
        <v>0</v>
      </c>
      <c r="I75" s="35">
        <v>0</v>
      </c>
      <c r="J75" s="33"/>
      <c r="K75" s="33"/>
      <c r="L75" s="33"/>
    </row>
    <row r="76" spans="1:12">
      <c r="A76" s="40" t="s">
        <v>401</v>
      </c>
      <c r="B76" s="34">
        <v>78000</v>
      </c>
      <c r="C76" s="32">
        <v>1950</v>
      </c>
      <c r="D76" s="34">
        <v>40</v>
      </c>
      <c r="E76" s="38">
        <v>59800</v>
      </c>
      <c r="F76" s="32">
        <v>1495</v>
      </c>
      <c r="G76" s="35">
        <v>1495</v>
      </c>
      <c r="H76" s="35">
        <v>0</v>
      </c>
      <c r="I76" s="35">
        <v>0</v>
      </c>
      <c r="J76" s="33"/>
      <c r="K76" s="33"/>
      <c r="L76" s="33"/>
    </row>
    <row r="77" spans="1:12">
      <c r="A77" s="40" t="s">
        <v>402</v>
      </c>
      <c r="B77" s="34">
        <v>80000</v>
      </c>
      <c r="C77" s="32">
        <v>2000</v>
      </c>
      <c r="D77" s="34">
        <v>40</v>
      </c>
      <c r="E77" s="38">
        <v>57720</v>
      </c>
      <c r="F77" s="32">
        <v>1443</v>
      </c>
      <c r="G77" s="35">
        <v>1410</v>
      </c>
      <c r="H77" s="35">
        <v>0</v>
      </c>
      <c r="I77" s="35">
        <v>33</v>
      </c>
      <c r="J77" s="33"/>
      <c r="K77" s="33"/>
      <c r="L77" s="33"/>
    </row>
    <row r="78" spans="1:12">
      <c r="A78" s="40" t="s">
        <v>403</v>
      </c>
      <c r="B78" s="34">
        <v>32000</v>
      </c>
      <c r="C78" s="32">
        <v>800</v>
      </c>
      <c r="D78" s="34">
        <v>40</v>
      </c>
      <c r="E78" s="38">
        <v>32000</v>
      </c>
      <c r="F78" s="32">
        <v>800</v>
      </c>
      <c r="G78" s="35">
        <v>800</v>
      </c>
      <c r="H78" s="35">
        <v>0</v>
      </c>
      <c r="I78" s="35">
        <v>0</v>
      </c>
      <c r="J78" s="33"/>
      <c r="K78" s="33"/>
      <c r="L78" s="33"/>
    </row>
    <row r="79" spans="1:12">
      <c r="A79" s="40" t="s">
        <v>404</v>
      </c>
      <c r="B79" s="34">
        <v>69135</v>
      </c>
      <c r="C79" s="32">
        <v>2095</v>
      </c>
      <c r="D79" s="34">
        <v>33</v>
      </c>
      <c r="E79" s="38">
        <v>69168</v>
      </c>
      <c r="F79" s="32">
        <v>2675</v>
      </c>
      <c r="G79" s="35">
        <v>2498</v>
      </c>
      <c r="H79" s="35">
        <v>0</v>
      </c>
      <c r="I79" s="35">
        <v>177</v>
      </c>
      <c r="J79" s="33"/>
      <c r="K79" s="33"/>
      <c r="L79" s="33"/>
    </row>
    <row r="80" spans="1:12">
      <c r="A80" s="40" t="s">
        <v>405</v>
      </c>
      <c r="B80" s="34">
        <v>48000</v>
      </c>
      <c r="C80" s="32">
        <v>1200</v>
      </c>
      <c r="D80" s="34">
        <v>40</v>
      </c>
      <c r="E80" s="38">
        <v>43040</v>
      </c>
      <c r="F80" s="32">
        <v>1094</v>
      </c>
      <c r="G80" s="35">
        <v>1072</v>
      </c>
      <c r="H80" s="35">
        <v>12</v>
      </c>
      <c r="I80" s="35">
        <v>10</v>
      </c>
      <c r="J80" s="33"/>
      <c r="K80" s="33"/>
      <c r="L80" s="33"/>
    </row>
    <row r="81" spans="1:12">
      <c r="A81" s="40" t="s">
        <v>406</v>
      </c>
      <c r="B81" s="34">
        <v>40000</v>
      </c>
      <c r="C81" s="32">
        <v>2000</v>
      </c>
      <c r="D81" s="34">
        <v>20</v>
      </c>
      <c r="E81" s="38">
        <v>40000</v>
      </c>
      <c r="F81" s="32">
        <v>1000</v>
      </c>
      <c r="G81" s="35">
        <v>979</v>
      </c>
      <c r="H81" s="35">
        <v>0</v>
      </c>
      <c r="I81" s="35">
        <v>21</v>
      </c>
      <c r="J81" s="33"/>
      <c r="K81" s="33"/>
      <c r="L81" s="33"/>
    </row>
    <row r="82" spans="1:12">
      <c r="A82" s="40" t="s">
        <v>407</v>
      </c>
      <c r="B82" s="34">
        <v>84000</v>
      </c>
      <c r="C82" s="32">
        <v>2100</v>
      </c>
      <c r="D82" s="34">
        <v>40</v>
      </c>
      <c r="E82" s="38">
        <v>74880</v>
      </c>
      <c r="F82" s="32">
        <v>2722</v>
      </c>
      <c r="G82" s="35">
        <v>0</v>
      </c>
      <c r="H82" s="35">
        <v>2722</v>
      </c>
      <c r="I82" s="35">
        <v>0</v>
      </c>
      <c r="J82" s="33"/>
      <c r="K82" s="33"/>
      <c r="L82" s="33"/>
    </row>
    <row r="83" spans="1:12">
      <c r="A83" s="40" t="s">
        <v>408</v>
      </c>
      <c r="B83" s="34">
        <v>20425</v>
      </c>
      <c r="C83" s="32">
        <v>707</v>
      </c>
      <c r="D83" s="37">
        <v>28.89</v>
      </c>
      <c r="E83" s="38">
        <v>20425.23</v>
      </c>
      <c r="F83" s="32">
        <v>707</v>
      </c>
      <c r="G83" s="35">
        <v>707</v>
      </c>
      <c r="H83" s="35">
        <v>0</v>
      </c>
      <c r="I83" s="35">
        <v>0</v>
      </c>
      <c r="J83" s="33"/>
      <c r="K83" s="33"/>
      <c r="L83" s="33"/>
    </row>
    <row r="84" spans="1:12">
      <c r="A84" s="40" t="s">
        <v>409</v>
      </c>
      <c r="B84" s="34">
        <v>40280</v>
      </c>
      <c r="C84" s="32">
        <v>1007</v>
      </c>
      <c r="D84" s="34">
        <v>40</v>
      </c>
      <c r="E84" s="38">
        <v>37600</v>
      </c>
      <c r="F84" s="32">
        <v>940</v>
      </c>
      <c r="G84" s="35">
        <v>940</v>
      </c>
      <c r="H84" s="35">
        <v>0</v>
      </c>
      <c r="I84" s="35">
        <v>0</v>
      </c>
      <c r="J84" s="33"/>
      <c r="K84" s="33"/>
      <c r="L84" s="33"/>
    </row>
    <row r="85" spans="1:12">
      <c r="A85" s="40" t="s">
        <v>410</v>
      </c>
      <c r="B85" s="34">
        <v>356600</v>
      </c>
      <c r="C85" s="32">
        <v>8915</v>
      </c>
      <c r="D85" s="34">
        <v>40</v>
      </c>
      <c r="E85" s="38">
        <v>356600</v>
      </c>
      <c r="F85" s="32">
        <v>9333</v>
      </c>
      <c r="G85" s="35">
        <v>7510</v>
      </c>
      <c r="H85" s="35">
        <v>1418</v>
      </c>
      <c r="I85" s="35">
        <v>405</v>
      </c>
      <c r="J85" s="33"/>
      <c r="K85" s="33"/>
      <c r="L85" s="33"/>
    </row>
    <row r="86" spans="1:12">
      <c r="A86" s="40" t="s">
        <v>411</v>
      </c>
      <c r="B86" s="34">
        <v>63000</v>
      </c>
      <c r="C86" s="32">
        <v>1800</v>
      </c>
      <c r="D86" s="34">
        <v>35</v>
      </c>
      <c r="E86" s="38">
        <v>50505</v>
      </c>
      <c r="F86" s="32">
        <v>1577</v>
      </c>
      <c r="G86" s="35">
        <v>1577</v>
      </c>
      <c r="H86" s="35">
        <v>0</v>
      </c>
      <c r="I86" s="35">
        <v>0</v>
      </c>
      <c r="J86" s="33"/>
      <c r="K86" s="33"/>
      <c r="L86" s="33"/>
    </row>
    <row r="87" spans="1:12">
      <c r="A87" s="40" t="s">
        <v>412</v>
      </c>
      <c r="B87" s="34">
        <v>67417</v>
      </c>
      <c r="C87" s="32">
        <v>1805</v>
      </c>
      <c r="D87" s="34">
        <v>37.35</v>
      </c>
      <c r="E87" s="38">
        <v>57743.63</v>
      </c>
      <c r="F87" s="32">
        <v>1468</v>
      </c>
      <c r="G87" s="35">
        <v>0</v>
      </c>
      <c r="H87" s="35">
        <v>1382</v>
      </c>
      <c r="I87" s="35">
        <v>86</v>
      </c>
      <c r="J87" s="33"/>
      <c r="K87" s="33"/>
      <c r="L87" s="33"/>
    </row>
    <row r="88" spans="1:12">
      <c r="A88" s="40" t="s">
        <v>413</v>
      </c>
      <c r="B88" s="34">
        <v>89535</v>
      </c>
      <c r="C88" s="32">
        <v>2359</v>
      </c>
      <c r="D88" s="34">
        <v>37.950000000000003</v>
      </c>
      <c r="E88" s="38">
        <v>84365</v>
      </c>
      <c r="F88" s="32">
        <v>2230</v>
      </c>
      <c r="G88" s="35">
        <v>2098</v>
      </c>
      <c r="H88" s="35">
        <v>33</v>
      </c>
      <c r="I88" s="35">
        <v>99</v>
      </c>
      <c r="J88" s="33"/>
      <c r="K88" s="33"/>
      <c r="L88" s="33"/>
    </row>
    <row r="89" spans="1:12">
      <c r="A89" s="40" t="s">
        <v>414</v>
      </c>
      <c r="B89" s="34">
        <v>100000</v>
      </c>
      <c r="C89" s="32">
        <v>2500</v>
      </c>
      <c r="D89" s="34">
        <v>40</v>
      </c>
      <c r="E89" s="38">
        <v>100000</v>
      </c>
      <c r="F89" s="32">
        <v>2619</v>
      </c>
      <c r="G89" s="35">
        <v>2619</v>
      </c>
      <c r="H89" s="35">
        <v>0</v>
      </c>
      <c r="I89" s="35">
        <v>0</v>
      </c>
      <c r="J89" s="33"/>
      <c r="K89" s="33"/>
      <c r="L89" s="33"/>
    </row>
    <row r="90" spans="1:12">
      <c r="A90" s="40" t="s">
        <v>415</v>
      </c>
      <c r="B90" s="34">
        <v>140000</v>
      </c>
      <c r="C90" s="32">
        <v>3500</v>
      </c>
      <c r="D90" s="34">
        <v>40</v>
      </c>
      <c r="E90" s="38">
        <v>87920</v>
      </c>
      <c r="F90" s="32">
        <v>2198</v>
      </c>
      <c r="G90" s="35">
        <v>2110</v>
      </c>
      <c r="H90" s="35">
        <v>0</v>
      </c>
      <c r="I90" s="35">
        <v>88</v>
      </c>
      <c r="J90" s="33"/>
      <c r="K90" s="33"/>
      <c r="L90" s="33"/>
    </row>
    <row r="91" spans="1:12">
      <c r="A91" s="40" t="s">
        <v>416</v>
      </c>
      <c r="B91" s="34">
        <v>240000</v>
      </c>
      <c r="C91" s="32">
        <v>6000</v>
      </c>
      <c r="D91" s="34">
        <v>40</v>
      </c>
      <c r="E91" s="38">
        <v>232080</v>
      </c>
      <c r="F91" s="32">
        <v>5803</v>
      </c>
      <c r="G91" s="35">
        <v>0</v>
      </c>
      <c r="H91" s="35">
        <v>5733</v>
      </c>
      <c r="I91" s="35">
        <v>70</v>
      </c>
      <c r="J91" s="33"/>
      <c r="K91" s="33"/>
      <c r="L91" s="33"/>
    </row>
    <row r="92" spans="1:12">
      <c r="A92" s="40" t="s">
        <v>417</v>
      </c>
      <c r="B92" s="34">
        <v>40000</v>
      </c>
      <c r="C92" s="32">
        <v>1000</v>
      </c>
      <c r="D92" s="34">
        <v>40</v>
      </c>
      <c r="E92" s="38">
        <v>33360</v>
      </c>
      <c r="F92" s="32">
        <v>866</v>
      </c>
      <c r="G92" s="35">
        <v>525</v>
      </c>
      <c r="H92" s="35">
        <v>341</v>
      </c>
      <c r="I92" s="35">
        <v>0</v>
      </c>
      <c r="J92" s="33"/>
      <c r="K92" s="33"/>
      <c r="L92" s="33"/>
    </row>
    <row r="93" spans="1:12">
      <c r="A93" s="40" t="s">
        <v>418</v>
      </c>
      <c r="B93" s="34">
        <v>69760</v>
      </c>
      <c r="C93" s="32">
        <v>1744</v>
      </c>
      <c r="D93" s="34">
        <v>40</v>
      </c>
      <c r="E93" s="38">
        <v>69680</v>
      </c>
      <c r="F93" s="32">
        <v>1742</v>
      </c>
      <c r="G93" s="35">
        <v>1742</v>
      </c>
      <c r="H93" s="35">
        <v>0</v>
      </c>
      <c r="I93" s="35">
        <v>0</v>
      </c>
      <c r="J93" s="33"/>
      <c r="K93" s="33"/>
      <c r="L93" s="33"/>
    </row>
    <row r="94" spans="1:12">
      <c r="A94" s="40" t="s">
        <v>419</v>
      </c>
      <c r="B94" s="34">
        <v>29200</v>
      </c>
      <c r="C94" s="32">
        <v>730</v>
      </c>
      <c r="D94" s="34">
        <v>40</v>
      </c>
      <c r="E94" s="38">
        <v>27480</v>
      </c>
      <c r="F94" s="32">
        <v>687</v>
      </c>
      <c r="G94" s="35">
        <v>687</v>
      </c>
      <c r="H94" s="35">
        <v>0</v>
      </c>
      <c r="I94" s="35">
        <v>0</v>
      </c>
      <c r="J94" s="33"/>
      <c r="K94" s="33"/>
      <c r="L94" s="33"/>
    </row>
    <row r="95" spans="1:12">
      <c r="A95" s="40" t="s">
        <v>420</v>
      </c>
      <c r="B95" s="34">
        <v>40000</v>
      </c>
      <c r="C95" s="32">
        <v>1000</v>
      </c>
      <c r="D95" s="34">
        <v>40</v>
      </c>
      <c r="E95" s="38">
        <v>39560</v>
      </c>
      <c r="F95" s="32">
        <v>989</v>
      </c>
      <c r="G95" s="35">
        <v>989</v>
      </c>
      <c r="H95" s="35">
        <v>0</v>
      </c>
      <c r="I95" s="35">
        <v>0</v>
      </c>
      <c r="J95" s="33"/>
      <c r="K95" s="33"/>
      <c r="L95" s="33"/>
    </row>
    <row r="96" spans="1:12">
      <c r="A96" s="40" t="s">
        <v>421</v>
      </c>
      <c r="B96" s="34">
        <v>36000</v>
      </c>
      <c r="C96" s="32">
        <v>900</v>
      </c>
      <c r="D96" s="34">
        <v>40</v>
      </c>
      <c r="E96" s="38">
        <v>34920</v>
      </c>
      <c r="F96" s="32">
        <v>873</v>
      </c>
      <c r="G96" s="35">
        <v>873</v>
      </c>
      <c r="H96" s="35">
        <v>0</v>
      </c>
      <c r="I96" s="35">
        <v>0</v>
      </c>
      <c r="J96" s="33"/>
      <c r="K96" s="33"/>
      <c r="L96" s="33"/>
    </row>
    <row r="97" spans="1:12">
      <c r="A97" s="40" t="s">
        <v>422</v>
      </c>
      <c r="B97" s="34">
        <v>79200</v>
      </c>
      <c r="C97" s="32">
        <v>1980</v>
      </c>
      <c r="D97" s="34">
        <v>40</v>
      </c>
      <c r="E97" s="38">
        <v>76920</v>
      </c>
      <c r="F97" s="32">
        <v>1949</v>
      </c>
      <c r="G97" s="35">
        <v>1949</v>
      </c>
      <c r="H97" s="35">
        <v>0</v>
      </c>
      <c r="I97" s="35">
        <v>0</v>
      </c>
      <c r="J97" s="33"/>
      <c r="K97" s="33"/>
      <c r="L97" s="33"/>
    </row>
    <row r="98" spans="1:12">
      <c r="A98" s="40" t="s">
        <v>423</v>
      </c>
      <c r="B98" s="34">
        <v>72000</v>
      </c>
      <c r="C98" s="32">
        <v>1800</v>
      </c>
      <c r="D98" s="34">
        <v>40</v>
      </c>
      <c r="E98" s="38">
        <v>62120</v>
      </c>
      <c r="F98" s="32">
        <v>1553</v>
      </c>
      <c r="G98" s="35">
        <v>1553</v>
      </c>
      <c r="H98" s="35">
        <v>0</v>
      </c>
      <c r="I98" s="35">
        <v>0</v>
      </c>
      <c r="J98" s="33"/>
      <c r="K98" s="33"/>
      <c r="L98" s="33"/>
    </row>
    <row r="99" spans="1:12">
      <c r="A99" s="40" t="s">
        <v>424</v>
      </c>
      <c r="B99" s="34">
        <v>44400</v>
      </c>
      <c r="C99" s="32">
        <v>1110</v>
      </c>
      <c r="D99" s="34">
        <v>40</v>
      </c>
      <c r="E99" s="38">
        <v>44400</v>
      </c>
      <c r="F99" s="32">
        <v>1180</v>
      </c>
      <c r="G99" s="35">
        <v>1098</v>
      </c>
      <c r="H99" s="35">
        <v>36</v>
      </c>
      <c r="I99" s="35">
        <v>46</v>
      </c>
      <c r="J99" s="33"/>
      <c r="K99" s="33"/>
      <c r="L99" s="33"/>
    </row>
    <row r="100" spans="1:12">
      <c r="A100" s="40" t="s">
        <v>425</v>
      </c>
      <c r="B100" s="34">
        <v>103120</v>
      </c>
      <c r="C100" s="32">
        <v>2578</v>
      </c>
      <c r="D100" s="34">
        <v>40</v>
      </c>
      <c r="E100" s="38">
        <v>98880</v>
      </c>
      <c r="F100" s="32">
        <v>2472</v>
      </c>
      <c r="G100" s="35">
        <v>2472</v>
      </c>
      <c r="H100" s="35">
        <v>0</v>
      </c>
      <c r="I100" s="35">
        <v>0</v>
      </c>
      <c r="J100" s="33"/>
      <c r="K100" s="33"/>
      <c r="L100" s="33"/>
    </row>
    <row r="101" spans="1:12">
      <c r="A101" s="40" t="s">
        <v>439</v>
      </c>
      <c r="B101" s="34">
        <v>80000</v>
      </c>
      <c r="C101" s="32">
        <v>2000</v>
      </c>
      <c r="D101" s="34">
        <v>40</v>
      </c>
      <c r="E101" s="38">
        <v>79960</v>
      </c>
      <c r="F101" s="32">
        <v>1999</v>
      </c>
      <c r="G101" s="35">
        <v>555</v>
      </c>
      <c r="H101" s="35">
        <v>1418</v>
      </c>
      <c r="I101" s="35">
        <v>26</v>
      </c>
      <c r="J101" s="33"/>
      <c r="K101" s="33"/>
      <c r="L101" s="33"/>
    </row>
    <row r="102" spans="1:12">
      <c r="A102" s="40" t="s">
        <v>427</v>
      </c>
      <c r="B102" s="34">
        <v>62000</v>
      </c>
      <c r="C102" s="32">
        <v>1550</v>
      </c>
      <c r="D102" s="34">
        <v>40</v>
      </c>
      <c r="E102" s="38">
        <v>50280</v>
      </c>
      <c r="F102" s="32">
        <v>1257</v>
      </c>
      <c r="G102" s="35">
        <v>1201</v>
      </c>
      <c r="H102" s="35">
        <v>0</v>
      </c>
      <c r="I102" s="35">
        <v>56</v>
      </c>
      <c r="J102" s="33"/>
      <c r="K102" s="33"/>
      <c r="L102" s="33"/>
    </row>
    <row r="103" spans="1:12">
      <c r="A103" s="40" t="s">
        <v>428</v>
      </c>
      <c r="B103" s="34">
        <v>28000</v>
      </c>
      <c r="C103" s="32">
        <v>700</v>
      </c>
      <c r="D103" s="34">
        <v>40</v>
      </c>
      <c r="E103" s="38">
        <v>28000</v>
      </c>
      <c r="F103" s="32">
        <v>700</v>
      </c>
      <c r="G103" s="35">
        <v>685</v>
      </c>
      <c r="H103" s="35">
        <v>0</v>
      </c>
      <c r="I103" s="35">
        <v>15</v>
      </c>
      <c r="J103" s="33"/>
      <c r="K103" s="33"/>
      <c r="L103" s="33"/>
    </row>
    <row r="104" spans="1:12">
      <c r="A104" s="40" t="s">
        <v>429</v>
      </c>
      <c r="B104" s="34">
        <v>76200</v>
      </c>
      <c r="C104" s="32">
        <v>1905</v>
      </c>
      <c r="D104" s="34">
        <v>40</v>
      </c>
      <c r="E104" s="38">
        <v>74320</v>
      </c>
      <c r="F104" s="32">
        <v>1858</v>
      </c>
      <c r="G104" s="35">
        <v>1843</v>
      </c>
      <c r="H104" s="35">
        <v>0</v>
      </c>
      <c r="I104" s="35">
        <v>15</v>
      </c>
      <c r="J104" s="33"/>
      <c r="K104" s="33"/>
      <c r="L104" s="33"/>
    </row>
    <row r="105" spans="1:12">
      <c r="A105" s="40" t="s">
        <v>430</v>
      </c>
      <c r="B105" s="34">
        <v>172000</v>
      </c>
      <c r="C105" s="32">
        <v>4300</v>
      </c>
      <c r="D105" s="34">
        <v>40</v>
      </c>
      <c r="E105" s="38">
        <v>118040</v>
      </c>
      <c r="F105" s="32">
        <v>3084</v>
      </c>
      <c r="G105" s="35">
        <v>3003</v>
      </c>
      <c r="H105" s="35">
        <v>9</v>
      </c>
      <c r="I105" s="35">
        <v>72</v>
      </c>
      <c r="J105" s="33"/>
      <c r="K105" s="33"/>
      <c r="L105" s="33"/>
    </row>
    <row r="106" spans="1:12">
      <c r="A106" s="40" t="s">
        <v>431</v>
      </c>
      <c r="B106" s="34">
        <v>31880</v>
      </c>
      <c r="C106" s="32">
        <v>797</v>
      </c>
      <c r="D106" s="34">
        <v>40</v>
      </c>
      <c r="E106" s="38">
        <v>28000</v>
      </c>
      <c r="F106" s="32">
        <v>703</v>
      </c>
      <c r="G106" s="35">
        <v>703</v>
      </c>
      <c r="H106" s="35">
        <v>0</v>
      </c>
      <c r="I106" s="35">
        <v>0</v>
      </c>
      <c r="J106" s="33"/>
      <c r="K106" s="33"/>
      <c r="L106" s="33"/>
    </row>
    <row r="107" spans="1:12">
      <c r="A107" s="40" t="s">
        <v>432</v>
      </c>
      <c r="B107" s="34">
        <v>52000</v>
      </c>
      <c r="C107" s="32">
        <v>1300</v>
      </c>
      <c r="D107" s="34">
        <v>40</v>
      </c>
      <c r="E107" s="38">
        <v>52000</v>
      </c>
      <c r="F107" s="32">
        <v>1300</v>
      </c>
      <c r="G107" s="35">
        <v>1300</v>
      </c>
      <c r="H107" s="35">
        <v>0</v>
      </c>
      <c r="I107" s="35">
        <v>0</v>
      </c>
      <c r="J107" s="33"/>
      <c r="K107" s="33"/>
      <c r="L107" s="33"/>
    </row>
    <row r="108" spans="1:12">
      <c r="A108" s="40" t="s">
        <v>433</v>
      </c>
      <c r="B108" s="34">
        <v>88000</v>
      </c>
      <c r="C108" s="32">
        <v>2200</v>
      </c>
      <c r="D108" s="34">
        <v>40</v>
      </c>
      <c r="E108" s="38">
        <v>67360</v>
      </c>
      <c r="F108" s="32">
        <v>1684</v>
      </c>
      <c r="G108" s="35">
        <v>104</v>
      </c>
      <c r="H108" s="35">
        <v>1452</v>
      </c>
      <c r="I108" s="35">
        <v>128</v>
      </c>
      <c r="J108" s="33"/>
      <c r="K108" s="33"/>
      <c r="L108" s="33"/>
    </row>
    <row r="109" spans="1:12">
      <c r="A109" s="40" t="s">
        <v>434</v>
      </c>
      <c r="B109" s="34">
        <v>100000</v>
      </c>
      <c r="C109" s="32">
        <v>2500</v>
      </c>
      <c r="D109" s="34">
        <v>40</v>
      </c>
      <c r="E109" s="38">
        <v>89000</v>
      </c>
      <c r="F109" s="32">
        <v>2225</v>
      </c>
      <c r="G109" s="35">
        <v>2223</v>
      </c>
      <c r="H109" s="35">
        <v>0</v>
      </c>
      <c r="I109" s="35">
        <v>2</v>
      </c>
      <c r="J109" s="33"/>
      <c r="K109" s="33"/>
      <c r="L109" s="33"/>
    </row>
    <row r="110" spans="1:12">
      <c r="A110" s="40" t="s">
        <v>435</v>
      </c>
      <c r="B110" s="34">
        <v>68000</v>
      </c>
      <c r="C110" s="32">
        <v>1700</v>
      </c>
      <c r="D110" s="34">
        <v>40</v>
      </c>
      <c r="E110" s="38">
        <v>54160</v>
      </c>
      <c r="F110" s="32">
        <v>1354</v>
      </c>
      <c r="G110" s="35">
        <v>0</v>
      </c>
      <c r="H110" s="35">
        <v>1003</v>
      </c>
      <c r="I110" s="35">
        <v>351</v>
      </c>
      <c r="J110" s="33"/>
      <c r="K110" s="33"/>
      <c r="L110" s="33"/>
    </row>
    <row r="111" spans="1:12">
      <c r="A111" s="42"/>
      <c r="B111" s="36"/>
      <c r="C111" s="36"/>
      <c r="D111" s="36"/>
      <c r="E111" s="36"/>
      <c r="F111" s="33"/>
      <c r="G111" s="36"/>
      <c r="H111" s="36"/>
      <c r="I111" s="33"/>
      <c r="J111" s="33"/>
      <c r="K111" s="33"/>
      <c r="L111" s="33"/>
    </row>
    <row r="112" spans="1:12">
      <c r="J112" s="33"/>
      <c r="K112" s="33"/>
      <c r="L112" s="33"/>
    </row>
    <row r="113" spans="10:12">
      <c r="J113" s="33"/>
      <c r="K113" s="33"/>
      <c r="L113" s="33"/>
    </row>
    <row r="114" spans="10:12">
      <c r="J114" s="33"/>
      <c r="K114" s="33"/>
      <c r="L114" s="33"/>
    </row>
    <row r="115" spans="10:12">
      <c r="J115" s="33"/>
      <c r="K115" s="33"/>
      <c r="L115" s="33"/>
    </row>
    <row r="116" spans="10:12">
      <c r="J116" s="33"/>
      <c r="K116" s="33"/>
      <c r="L116" s="33"/>
    </row>
    <row r="117" spans="10:12">
      <c r="J117" s="33"/>
      <c r="K117" s="33"/>
      <c r="L117" s="33"/>
    </row>
    <row r="118" spans="10:12">
      <c r="J118" s="33"/>
      <c r="K118" s="33"/>
      <c r="L118" s="33"/>
    </row>
    <row r="119" spans="10:12">
      <c r="J119" s="33"/>
      <c r="K119" s="33"/>
      <c r="L119" s="33"/>
    </row>
    <row r="120" spans="10:12">
      <c r="J120" s="33"/>
      <c r="K120" s="33"/>
      <c r="L120" s="33"/>
    </row>
    <row r="121" spans="10:12">
      <c r="J121" s="33"/>
      <c r="K121" s="33"/>
      <c r="L121" s="33"/>
    </row>
    <row r="122" spans="10:12">
      <c r="J122" s="33"/>
      <c r="K122" s="33"/>
      <c r="L122" s="33"/>
    </row>
    <row r="123" spans="10:12">
      <c r="J123" s="33"/>
      <c r="K123" s="33"/>
      <c r="L123" s="33"/>
    </row>
    <row r="124" spans="10:12">
      <c r="J124" s="33"/>
      <c r="K124" s="33"/>
      <c r="L124" s="33"/>
    </row>
    <row r="125" spans="10:12">
      <c r="J125" s="33"/>
      <c r="K125" s="33"/>
      <c r="L125" s="33"/>
    </row>
    <row r="126" spans="10:12">
      <c r="J126" s="33"/>
      <c r="K126" s="33"/>
      <c r="L126" s="33"/>
    </row>
    <row r="127" spans="10:12">
      <c r="J127" s="33"/>
      <c r="K127" s="33"/>
      <c r="L127" s="33"/>
    </row>
    <row r="128" spans="10:12">
      <c r="J128" s="33"/>
      <c r="K128" s="33"/>
      <c r="L128" s="33"/>
    </row>
    <row r="129" spans="10:12">
      <c r="J129" s="33"/>
      <c r="K129" s="33"/>
      <c r="L129" s="33"/>
    </row>
    <row r="130" spans="10:12">
      <c r="J130" s="33"/>
      <c r="K130" s="33"/>
      <c r="L130" s="33"/>
    </row>
    <row r="131" spans="10:12">
      <c r="J131" s="33"/>
      <c r="K131" s="33"/>
      <c r="L131" s="33"/>
    </row>
    <row r="132" spans="10:12">
      <c r="J132" s="33"/>
      <c r="K132" s="33"/>
      <c r="L132" s="33"/>
    </row>
    <row r="133" spans="10:12">
      <c r="J133" s="33"/>
      <c r="K133" s="33"/>
      <c r="L133" s="33"/>
    </row>
    <row r="134" spans="10:12">
      <c r="J134" s="33"/>
      <c r="K134" s="33"/>
      <c r="L134" s="33"/>
    </row>
    <row r="135" spans="10:12">
      <c r="J135" s="33"/>
      <c r="K135" s="33"/>
      <c r="L135" s="33"/>
    </row>
    <row r="136" spans="10:12">
      <c r="J136" s="33"/>
      <c r="K136" s="33"/>
      <c r="L136" s="33"/>
    </row>
    <row r="137" spans="10:12">
      <c r="J137" s="33"/>
      <c r="K137" s="33"/>
      <c r="L137" s="33"/>
    </row>
    <row r="138" spans="10:12">
      <c r="J138" s="33"/>
      <c r="K138" s="33"/>
      <c r="L138" s="33"/>
    </row>
    <row r="139" spans="10:12">
      <c r="J139" s="33"/>
      <c r="K139" s="33"/>
      <c r="L139" s="33"/>
    </row>
    <row r="140" spans="10:12">
      <c r="J140" s="33"/>
      <c r="K140" s="33"/>
      <c r="L140" s="33"/>
    </row>
    <row r="141" spans="10:12">
      <c r="J141" s="33"/>
      <c r="K141" s="33"/>
      <c r="L141" s="33"/>
    </row>
    <row r="142" spans="10:12">
      <c r="J142" s="33"/>
      <c r="K142" s="33"/>
      <c r="L142" s="33"/>
    </row>
    <row r="143" spans="10:12">
      <c r="J143" s="33"/>
      <c r="K143" s="33"/>
      <c r="L143" s="33"/>
    </row>
    <row r="144" spans="10:12">
      <c r="J144" s="33"/>
      <c r="K144" s="33"/>
      <c r="L144" s="33"/>
    </row>
    <row r="145" spans="10:12">
      <c r="J145" s="33"/>
      <c r="K145" s="33"/>
      <c r="L145" s="33"/>
    </row>
    <row r="146" spans="10:12">
      <c r="J146" s="33"/>
      <c r="K146" s="33"/>
      <c r="L146" s="33"/>
    </row>
    <row r="147" spans="10:12">
      <c r="J147" s="33"/>
      <c r="K147" s="33"/>
      <c r="L147" s="33"/>
    </row>
    <row r="148" spans="10:12">
      <c r="J148" s="33"/>
      <c r="K148" s="33"/>
      <c r="L148" s="33"/>
    </row>
    <row r="149" spans="10:12">
      <c r="J149" s="33"/>
      <c r="K149" s="33"/>
      <c r="L149" s="33"/>
    </row>
    <row r="150" spans="10:12">
      <c r="J150" s="33"/>
      <c r="K150" s="33"/>
      <c r="L150" s="33"/>
    </row>
    <row r="151" spans="10:12">
      <c r="J151" s="33"/>
      <c r="K151" s="33"/>
      <c r="L151" s="33"/>
    </row>
    <row r="152" spans="10:12">
      <c r="J152" s="33"/>
      <c r="K152" s="33"/>
      <c r="L152" s="33"/>
    </row>
    <row r="153" spans="10:12">
      <c r="J153" s="33"/>
      <c r="K153" s="33"/>
      <c r="L153" s="33"/>
    </row>
    <row r="154" spans="10:12">
      <c r="J154" s="33"/>
      <c r="K154" s="33"/>
      <c r="L154" s="33"/>
    </row>
    <row r="155" spans="10:12">
      <c r="J155" s="33"/>
      <c r="K155" s="33"/>
      <c r="L155" s="33"/>
    </row>
    <row r="156" spans="10:12">
      <c r="J156" s="33"/>
      <c r="K156" s="33"/>
      <c r="L156" s="33"/>
    </row>
    <row r="157" spans="10:12">
      <c r="J157" s="33"/>
      <c r="K157" s="33"/>
      <c r="L157" s="33"/>
    </row>
  </sheetData>
  <autoFilter ref="A1:I158" xr:uid="{00000000-0009-0000-0000-000006000000}">
    <sortState xmlns:xlrd2="http://schemas.microsoft.com/office/spreadsheetml/2017/richdata2" ref="A2:I158">
      <sortCondition ref="A1:A158"/>
    </sortState>
  </autoFilter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&amp;L&amp;G&amp;R&amp;P</oddFooter>
  </headerFooter>
  <legacy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</sheetPr>
  <dimension ref="A1:F110"/>
  <sheetViews>
    <sheetView workbookViewId="0">
      <pane xSplit="1" ySplit="1" topLeftCell="B2" activePane="bottomRight" state="frozen"/>
      <selection pane="bottomRight" activeCell="F2" sqref="F2"/>
      <selection pane="bottomLeft" activeCell="A2" sqref="A2"/>
      <selection pane="topRight" activeCell="B1" sqref="B1"/>
    </sheetView>
  </sheetViews>
  <sheetFormatPr defaultRowHeight="13.5"/>
  <cols>
    <col min="1" max="1" width="28.140625" bestFit="1" customWidth="1"/>
    <col min="2" max="2" width="21.140625" bestFit="1" customWidth="1"/>
    <col min="3" max="3" width="23.140625" bestFit="1" customWidth="1"/>
    <col min="4" max="4" width="32.85546875" bestFit="1" customWidth="1"/>
    <col min="5" max="5" width="20.42578125" bestFit="1" customWidth="1"/>
    <col min="6" max="6" width="20.7109375" bestFit="1" customWidth="1"/>
  </cols>
  <sheetData>
    <row r="1" spans="1:6" ht="14.45">
      <c r="A1" s="1" t="s">
        <v>0</v>
      </c>
      <c r="B1" s="1" t="s">
        <v>291</v>
      </c>
      <c r="C1" s="1" t="s">
        <v>436</v>
      </c>
      <c r="D1" s="1" t="s">
        <v>303</v>
      </c>
      <c r="E1" s="1" t="s">
        <v>13</v>
      </c>
      <c r="F1" s="1" t="s">
        <v>237</v>
      </c>
    </row>
    <row r="2" spans="1:6" ht="14.45">
      <c r="A2" s="23" t="s">
        <v>441</v>
      </c>
      <c r="B2" s="24">
        <v>80000</v>
      </c>
      <c r="C2" s="25">
        <v>2000</v>
      </c>
      <c r="D2" s="24">
        <v>40</v>
      </c>
      <c r="E2" s="44">
        <v>80000</v>
      </c>
      <c r="F2" s="11">
        <v>2220</v>
      </c>
    </row>
    <row r="3" spans="1:6" ht="14.45">
      <c r="A3" s="23" t="s">
        <v>442</v>
      </c>
      <c r="B3" s="24">
        <v>44000</v>
      </c>
      <c r="C3" s="25">
        <v>1100</v>
      </c>
      <c r="D3" s="24">
        <v>40</v>
      </c>
      <c r="E3" s="44">
        <v>35530</v>
      </c>
      <c r="F3" s="11">
        <v>711</v>
      </c>
    </row>
    <row r="4" spans="1:6" ht="14.45">
      <c r="A4" s="23" t="s">
        <v>443</v>
      </c>
      <c r="B4" s="24">
        <v>30000</v>
      </c>
      <c r="C4" s="25">
        <v>750</v>
      </c>
      <c r="D4" s="24">
        <v>40</v>
      </c>
      <c r="E4" s="44">
        <v>14000</v>
      </c>
      <c r="F4" s="11">
        <v>356</v>
      </c>
    </row>
    <row r="5" spans="1:6" ht="14.45">
      <c r="A5" s="23" t="s">
        <v>444</v>
      </c>
      <c r="B5" s="24">
        <v>60000</v>
      </c>
      <c r="C5" s="25">
        <v>1500</v>
      </c>
      <c r="D5" s="24">
        <v>40</v>
      </c>
      <c r="E5" s="44">
        <v>60000</v>
      </c>
      <c r="F5" s="11">
        <v>1632</v>
      </c>
    </row>
    <row r="6" spans="1:6" ht="14.45">
      <c r="A6" s="23" t="s">
        <v>445</v>
      </c>
      <c r="B6" s="24">
        <v>32400</v>
      </c>
      <c r="C6" s="25">
        <v>810</v>
      </c>
      <c r="D6" s="24">
        <v>40</v>
      </c>
      <c r="E6" s="44">
        <v>32400</v>
      </c>
      <c r="F6" s="11">
        <v>811</v>
      </c>
    </row>
    <row r="7" spans="1:6" ht="14.45">
      <c r="A7" s="23" t="s">
        <v>446</v>
      </c>
      <c r="B7" s="24">
        <v>165320</v>
      </c>
      <c r="C7" s="25">
        <v>4133</v>
      </c>
      <c r="D7" s="24">
        <v>40</v>
      </c>
      <c r="E7" s="44">
        <v>32000</v>
      </c>
      <c r="F7" s="11">
        <v>833</v>
      </c>
    </row>
    <row r="8" spans="1:6" ht="14.45">
      <c r="A8" s="23" t="s">
        <v>447</v>
      </c>
      <c r="B8" s="24">
        <v>91000</v>
      </c>
      <c r="C8" s="25">
        <v>2275</v>
      </c>
      <c r="D8" s="24">
        <v>40</v>
      </c>
      <c r="E8" s="44">
        <v>86400</v>
      </c>
      <c r="F8" s="11">
        <v>2262</v>
      </c>
    </row>
    <row r="9" spans="1:6" ht="14.45">
      <c r="A9" s="23" t="s">
        <v>448</v>
      </c>
      <c r="B9" s="24">
        <v>6000</v>
      </c>
      <c r="C9" s="25">
        <v>150</v>
      </c>
      <c r="D9" s="24">
        <v>40</v>
      </c>
      <c r="E9" s="44">
        <v>6000</v>
      </c>
      <c r="F9" s="11">
        <v>423</v>
      </c>
    </row>
    <row r="10" spans="1:6" ht="14.45">
      <c r="A10" s="23" t="s">
        <v>449</v>
      </c>
      <c r="B10" s="24">
        <v>30000</v>
      </c>
      <c r="C10" s="25">
        <v>750</v>
      </c>
      <c r="D10" s="24">
        <v>40</v>
      </c>
      <c r="E10" s="44">
        <v>26480</v>
      </c>
      <c r="F10" s="11">
        <v>938</v>
      </c>
    </row>
    <row r="11" spans="1:6" ht="14.45">
      <c r="A11" s="23" t="s">
        <v>450</v>
      </c>
      <c r="B11" s="24">
        <v>51116</v>
      </c>
      <c r="C11" s="25">
        <v>1759</v>
      </c>
      <c r="D11" s="24">
        <v>29</v>
      </c>
      <c r="E11" s="44">
        <v>28539.040000000001</v>
      </c>
      <c r="F11" s="11">
        <v>1344</v>
      </c>
    </row>
    <row r="12" spans="1:6" ht="14.45">
      <c r="A12" s="23" t="s">
        <v>451</v>
      </c>
      <c r="B12" s="24">
        <v>92000</v>
      </c>
      <c r="C12" s="25">
        <v>2300</v>
      </c>
      <c r="D12" s="24">
        <v>40</v>
      </c>
      <c r="E12" s="44">
        <v>87600</v>
      </c>
      <c r="F12" s="11">
        <v>2190</v>
      </c>
    </row>
    <row r="13" spans="1:6" ht="14.45">
      <c r="A13" s="23" t="s">
        <v>452</v>
      </c>
      <c r="B13" s="24">
        <v>160000</v>
      </c>
      <c r="C13" s="25">
        <v>4000</v>
      </c>
      <c r="D13" s="24">
        <v>40</v>
      </c>
      <c r="E13" s="44">
        <v>159994</v>
      </c>
      <c r="F13" s="11">
        <v>4013</v>
      </c>
    </row>
    <row r="14" spans="1:6" ht="14.45">
      <c r="A14" s="23" t="s">
        <v>453</v>
      </c>
      <c r="B14" s="24">
        <v>30960</v>
      </c>
      <c r="C14" s="25">
        <v>774</v>
      </c>
      <c r="D14" s="24">
        <v>40</v>
      </c>
      <c r="E14" s="44">
        <v>27090</v>
      </c>
      <c r="F14" s="11">
        <v>775</v>
      </c>
    </row>
    <row r="15" spans="1:6" ht="14.45">
      <c r="A15" s="23" t="s">
        <v>454</v>
      </c>
      <c r="B15" s="24">
        <v>60000</v>
      </c>
      <c r="C15" s="25">
        <v>1500</v>
      </c>
      <c r="D15" s="24">
        <v>40</v>
      </c>
      <c r="E15" s="44">
        <v>60000</v>
      </c>
      <c r="F15" s="11">
        <v>1500</v>
      </c>
    </row>
    <row r="16" spans="1:6" ht="14.45">
      <c r="A16" s="23" t="s">
        <v>455</v>
      </c>
      <c r="B16" s="24">
        <v>80000</v>
      </c>
      <c r="C16" s="25">
        <v>2000</v>
      </c>
      <c r="D16" s="24">
        <v>40</v>
      </c>
      <c r="E16" s="44">
        <v>43840</v>
      </c>
      <c r="F16" s="11">
        <v>1096</v>
      </c>
    </row>
    <row r="17" spans="1:6" ht="14.45">
      <c r="A17" s="23" t="s">
        <v>456</v>
      </c>
      <c r="B17" s="24">
        <v>4520</v>
      </c>
      <c r="C17" s="25">
        <v>113</v>
      </c>
      <c r="D17" s="24">
        <v>40</v>
      </c>
      <c r="E17" s="44">
        <v>3360</v>
      </c>
      <c r="F17" s="11">
        <v>84</v>
      </c>
    </row>
    <row r="18" spans="1:6" ht="14.45">
      <c r="A18" s="23" t="s">
        <v>457</v>
      </c>
      <c r="B18" s="24">
        <v>132000</v>
      </c>
      <c r="C18" s="25">
        <v>3300</v>
      </c>
      <c r="D18" s="24">
        <v>40</v>
      </c>
      <c r="E18" s="44">
        <v>117680</v>
      </c>
      <c r="F18" s="11">
        <v>2942</v>
      </c>
    </row>
    <row r="19" spans="1:6" ht="14.45">
      <c r="A19" s="23" t="s">
        <v>458</v>
      </c>
      <c r="B19" s="24">
        <v>100000</v>
      </c>
      <c r="C19" s="25">
        <v>2500</v>
      </c>
      <c r="D19" s="24">
        <v>40</v>
      </c>
      <c r="E19" s="44">
        <v>39400</v>
      </c>
      <c r="F19" s="11">
        <v>985</v>
      </c>
    </row>
    <row r="20" spans="1:6" ht="14.45">
      <c r="A20" s="23" t="s">
        <v>459</v>
      </c>
      <c r="B20" s="24">
        <v>56000</v>
      </c>
      <c r="C20" s="25">
        <v>1400</v>
      </c>
      <c r="D20" s="24">
        <v>40</v>
      </c>
      <c r="E20" s="44">
        <v>50880</v>
      </c>
      <c r="F20" s="11">
        <v>1272</v>
      </c>
    </row>
    <row r="21" spans="1:6" ht="14.45">
      <c r="A21" s="23" t="s">
        <v>460</v>
      </c>
      <c r="B21" s="24">
        <v>120000</v>
      </c>
      <c r="C21" s="25">
        <v>3000</v>
      </c>
      <c r="D21" s="24">
        <v>40</v>
      </c>
      <c r="E21" s="44">
        <v>30000</v>
      </c>
      <c r="F21" s="11">
        <v>2998</v>
      </c>
    </row>
    <row r="22" spans="1:6" ht="14.45">
      <c r="A22" s="23" t="s">
        <v>461</v>
      </c>
      <c r="B22" s="24">
        <v>60000</v>
      </c>
      <c r="C22" s="25">
        <v>1500</v>
      </c>
      <c r="D22" s="24">
        <v>40</v>
      </c>
      <c r="E22" s="44">
        <v>60000</v>
      </c>
      <c r="F22" s="11">
        <v>1516</v>
      </c>
    </row>
    <row r="23" spans="1:6" ht="14.45">
      <c r="A23" s="23" t="s">
        <v>462</v>
      </c>
      <c r="B23" s="24">
        <v>240000</v>
      </c>
      <c r="C23" s="25">
        <v>6000</v>
      </c>
      <c r="D23" s="24">
        <v>40</v>
      </c>
      <c r="E23" s="44">
        <v>141600</v>
      </c>
      <c r="F23" s="11">
        <v>3540</v>
      </c>
    </row>
    <row r="24" spans="1:6" ht="14.45">
      <c r="A24" s="23" t="s">
        <v>463</v>
      </c>
      <c r="B24" s="24">
        <v>40000</v>
      </c>
      <c r="C24" s="25">
        <v>1000</v>
      </c>
      <c r="D24" s="24">
        <v>40</v>
      </c>
      <c r="E24" s="44">
        <v>36760</v>
      </c>
      <c r="F24" s="11">
        <v>919</v>
      </c>
    </row>
    <row r="25" spans="1:6" ht="14.45">
      <c r="A25" s="23" t="s">
        <v>464</v>
      </c>
      <c r="B25" s="24">
        <v>76000</v>
      </c>
      <c r="C25" s="25">
        <v>1900</v>
      </c>
      <c r="D25" s="24">
        <v>40</v>
      </c>
      <c r="E25" s="44">
        <v>76000</v>
      </c>
      <c r="F25" s="11">
        <v>2718</v>
      </c>
    </row>
    <row r="26" spans="1:6" ht="14.45">
      <c r="A26" s="23" t="s">
        <v>465</v>
      </c>
      <c r="B26" s="24">
        <v>188000</v>
      </c>
      <c r="C26" s="25">
        <v>4700</v>
      </c>
      <c r="D26" s="24">
        <v>40</v>
      </c>
      <c r="E26" s="44">
        <v>82320</v>
      </c>
      <c r="F26" s="11">
        <v>2058</v>
      </c>
    </row>
    <row r="27" spans="1:6" ht="14.45">
      <c r="A27" s="23" t="s">
        <v>466</v>
      </c>
      <c r="B27" s="24">
        <v>80000</v>
      </c>
      <c r="C27" s="25">
        <v>2000</v>
      </c>
      <c r="D27" s="24">
        <v>40</v>
      </c>
      <c r="E27" s="44">
        <v>80000</v>
      </c>
      <c r="F27" s="11">
        <v>2716</v>
      </c>
    </row>
    <row r="28" spans="1:6" ht="14.45">
      <c r="A28" s="23" t="s">
        <v>467</v>
      </c>
      <c r="B28" s="24">
        <v>114000</v>
      </c>
      <c r="C28" s="25">
        <v>2850</v>
      </c>
      <c r="D28" s="24">
        <v>40</v>
      </c>
      <c r="E28" s="44">
        <v>92960</v>
      </c>
      <c r="F28" s="11">
        <v>2304</v>
      </c>
    </row>
    <row r="29" spans="1:6" ht="14.45">
      <c r="A29" s="23" t="s">
        <v>468</v>
      </c>
      <c r="B29" s="24">
        <v>158040</v>
      </c>
      <c r="C29" s="25">
        <v>3951</v>
      </c>
      <c r="D29" s="24">
        <v>40</v>
      </c>
      <c r="E29" s="44">
        <v>158040</v>
      </c>
      <c r="F29" s="11">
        <v>3951</v>
      </c>
    </row>
    <row r="30" spans="1:6" ht="14.45">
      <c r="A30" s="23" t="s">
        <v>469</v>
      </c>
      <c r="B30" s="24">
        <v>70000</v>
      </c>
      <c r="C30" s="25">
        <v>1750</v>
      </c>
      <c r="D30" s="24">
        <v>40</v>
      </c>
      <c r="E30" s="44">
        <v>55680</v>
      </c>
      <c r="F30" s="11">
        <v>1392</v>
      </c>
    </row>
    <row r="31" spans="1:6" ht="14.45">
      <c r="A31" s="23" t="s">
        <v>470</v>
      </c>
      <c r="B31" s="24">
        <v>80000</v>
      </c>
      <c r="C31" s="25">
        <v>2000</v>
      </c>
      <c r="D31" s="24">
        <v>40</v>
      </c>
      <c r="E31" s="44">
        <v>73395</v>
      </c>
      <c r="F31" s="11">
        <v>2501</v>
      </c>
    </row>
    <row r="32" spans="1:6" ht="14.45">
      <c r="A32" s="23" t="s">
        <v>471</v>
      </c>
      <c r="B32" s="24">
        <v>19000</v>
      </c>
      <c r="C32" s="25">
        <v>500</v>
      </c>
      <c r="D32" s="24">
        <v>38</v>
      </c>
      <c r="E32" s="44">
        <v>23674</v>
      </c>
      <c r="F32" s="11">
        <v>588</v>
      </c>
    </row>
    <row r="33" spans="1:6" ht="14.45">
      <c r="A33" s="23" t="s">
        <v>472</v>
      </c>
      <c r="B33" s="24">
        <v>260000</v>
      </c>
      <c r="C33" s="25">
        <v>6500</v>
      </c>
      <c r="D33" s="24">
        <v>40</v>
      </c>
      <c r="E33" s="44">
        <v>253040</v>
      </c>
      <c r="F33" s="11">
        <v>6378</v>
      </c>
    </row>
    <row r="34" spans="1:6" ht="14.45">
      <c r="A34" s="23" t="s">
        <v>473</v>
      </c>
      <c r="B34" s="24">
        <v>32000</v>
      </c>
      <c r="C34" s="25">
        <v>800</v>
      </c>
      <c r="D34" s="24">
        <v>40</v>
      </c>
      <c r="E34" s="44">
        <v>29080</v>
      </c>
      <c r="F34" s="11">
        <v>727</v>
      </c>
    </row>
    <row r="35" spans="1:6" ht="14.45">
      <c r="A35" s="23" t="s">
        <v>474</v>
      </c>
      <c r="B35" s="24">
        <v>20000</v>
      </c>
      <c r="C35" s="25">
        <v>500</v>
      </c>
      <c r="D35" s="24">
        <v>40</v>
      </c>
      <c r="E35" s="44">
        <v>0</v>
      </c>
      <c r="F35" s="11">
        <v>1339</v>
      </c>
    </row>
    <row r="36" spans="1:6" ht="14.45">
      <c r="A36" s="23" t="s">
        <v>475</v>
      </c>
      <c r="B36" s="24">
        <v>50000</v>
      </c>
      <c r="C36" s="25">
        <v>1250</v>
      </c>
      <c r="D36" s="24">
        <v>40</v>
      </c>
      <c r="E36" s="44">
        <v>10720</v>
      </c>
      <c r="F36" s="11">
        <v>686</v>
      </c>
    </row>
    <row r="37" spans="1:6" ht="14.45">
      <c r="A37" s="23" t="s">
        <v>476</v>
      </c>
      <c r="B37" s="24">
        <v>106600</v>
      </c>
      <c r="C37" s="25">
        <v>2665</v>
      </c>
      <c r="D37" s="24">
        <v>40</v>
      </c>
      <c r="E37" s="44">
        <v>106582</v>
      </c>
      <c r="F37" s="11">
        <v>3586</v>
      </c>
    </row>
    <row r="38" spans="1:6" ht="14.45">
      <c r="A38" s="23" t="s">
        <v>477</v>
      </c>
      <c r="B38" s="24">
        <v>42000</v>
      </c>
      <c r="C38" s="25">
        <v>1050</v>
      </c>
      <c r="D38" s="24">
        <v>40</v>
      </c>
      <c r="E38" s="44">
        <v>33240</v>
      </c>
      <c r="F38" s="11">
        <v>969</v>
      </c>
    </row>
    <row r="39" spans="1:6" ht="14.45">
      <c r="A39" s="23" t="s">
        <v>478</v>
      </c>
      <c r="B39" s="24">
        <v>23040</v>
      </c>
      <c r="C39" s="25">
        <v>576</v>
      </c>
      <c r="D39" s="24">
        <v>40</v>
      </c>
      <c r="E39" s="44">
        <v>21080</v>
      </c>
      <c r="F39" s="11">
        <v>527</v>
      </c>
    </row>
    <row r="40" spans="1:6" ht="14.45">
      <c r="A40" s="23" t="s">
        <v>479</v>
      </c>
      <c r="B40" s="24">
        <v>14000</v>
      </c>
      <c r="C40" s="25">
        <v>350</v>
      </c>
      <c r="D40" s="24">
        <v>40</v>
      </c>
      <c r="E40" s="44">
        <v>6200</v>
      </c>
      <c r="F40" s="11">
        <v>222</v>
      </c>
    </row>
    <row r="41" spans="1:6" ht="14.45">
      <c r="A41" s="23" t="s">
        <v>480</v>
      </c>
      <c r="B41" s="24">
        <v>162000</v>
      </c>
      <c r="C41" s="25">
        <v>4050</v>
      </c>
      <c r="D41" s="24">
        <v>40</v>
      </c>
      <c r="E41" s="44">
        <v>139470</v>
      </c>
      <c r="F41" s="11">
        <v>3487</v>
      </c>
    </row>
    <row r="42" spans="1:6" ht="14.45">
      <c r="A42" s="23" t="s">
        <v>481</v>
      </c>
      <c r="B42" s="24">
        <v>200040</v>
      </c>
      <c r="C42" s="25">
        <v>4958</v>
      </c>
      <c r="D42" s="24">
        <v>40</v>
      </c>
      <c r="E42" s="44">
        <v>66120</v>
      </c>
      <c r="F42" s="11">
        <v>1653</v>
      </c>
    </row>
    <row r="43" spans="1:6" ht="14.45">
      <c r="A43" s="23" t="s">
        <v>482</v>
      </c>
      <c r="B43" s="24">
        <v>14750</v>
      </c>
      <c r="C43" s="25">
        <v>500</v>
      </c>
      <c r="D43" s="24">
        <v>29</v>
      </c>
      <c r="E43" s="44">
        <v>14750</v>
      </c>
      <c r="F43" s="11">
        <v>470</v>
      </c>
    </row>
    <row r="44" spans="1:6" ht="14.45">
      <c r="A44" s="23" t="s">
        <v>483</v>
      </c>
      <c r="B44" s="24">
        <v>158000</v>
      </c>
      <c r="C44" s="25">
        <v>3950</v>
      </c>
      <c r="D44" s="24">
        <v>40</v>
      </c>
      <c r="E44" s="44">
        <v>158000</v>
      </c>
      <c r="F44" s="11">
        <v>3950</v>
      </c>
    </row>
    <row r="45" spans="1:6" ht="14.45">
      <c r="A45" s="23" t="s">
        <v>484</v>
      </c>
      <c r="B45" s="24">
        <v>60000</v>
      </c>
      <c r="C45" s="25">
        <v>1500</v>
      </c>
      <c r="D45" s="24">
        <v>40</v>
      </c>
      <c r="E45" s="44">
        <v>55600</v>
      </c>
      <c r="F45" s="11">
        <v>1716</v>
      </c>
    </row>
    <row r="46" spans="1:6" ht="14.45">
      <c r="A46" s="23" t="s">
        <v>485</v>
      </c>
      <c r="B46" s="24">
        <v>72000</v>
      </c>
      <c r="C46" s="25">
        <v>1800</v>
      </c>
      <c r="D46" s="24">
        <v>40</v>
      </c>
      <c r="E46" s="44">
        <v>72000</v>
      </c>
      <c r="F46" s="11">
        <v>1800</v>
      </c>
    </row>
    <row r="47" spans="1:6" ht="14.45">
      <c r="A47" s="23" t="s">
        <v>486</v>
      </c>
      <c r="B47" s="24">
        <v>49000</v>
      </c>
      <c r="C47" s="25">
        <v>1225</v>
      </c>
      <c r="D47" s="24">
        <v>40</v>
      </c>
      <c r="E47" s="44">
        <v>49000</v>
      </c>
      <c r="F47" s="11">
        <v>1784</v>
      </c>
    </row>
    <row r="48" spans="1:6" ht="14.45">
      <c r="A48" s="23" t="s">
        <v>487</v>
      </c>
      <c r="B48" s="24">
        <v>360000</v>
      </c>
      <c r="C48" s="25">
        <v>9000</v>
      </c>
      <c r="D48" s="24">
        <v>40</v>
      </c>
      <c r="E48" s="44">
        <v>294080</v>
      </c>
      <c r="F48" s="11">
        <v>7352</v>
      </c>
    </row>
    <row r="49" spans="1:6" ht="14.45">
      <c r="A49" s="23" t="s">
        <v>488</v>
      </c>
      <c r="B49" s="24">
        <v>62320</v>
      </c>
      <c r="C49" s="25">
        <v>1558</v>
      </c>
      <c r="D49" s="24">
        <v>40</v>
      </c>
      <c r="E49" s="44">
        <v>62320</v>
      </c>
      <c r="F49" s="11">
        <v>1450</v>
      </c>
    </row>
    <row r="50" spans="1:6" ht="14.45">
      <c r="A50" s="23" t="s">
        <v>489</v>
      </c>
      <c r="B50" s="24">
        <v>60000</v>
      </c>
      <c r="C50" s="25">
        <v>1500</v>
      </c>
      <c r="D50" s="24">
        <v>40</v>
      </c>
      <c r="E50" s="44">
        <v>13000</v>
      </c>
      <c r="F50" s="11">
        <v>1286</v>
      </c>
    </row>
    <row r="51" spans="1:6" ht="14.45">
      <c r="A51" s="23" t="s">
        <v>490</v>
      </c>
      <c r="B51" s="24">
        <v>171640</v>
      </c>
      <c r="C51" s="25">
        <v>4291</v>
      </c>
      <c r="D51" s="24">
        <v>40</v>
      </c>
      <c r="E51" s="44">
        <v>97080</v>
      </c>
      <c r="F51" s="11">
        <v>1622</v>
      </c>
    </row>
    <row r="52" spans="1:6" ht="14.45">
      <c r="A52" s="23" t="s">
        <v>491</v>
      </c>
      <c r="B52" s="24">
        <v>36000</v>
      </c>
      <c r="C52" s="25">
        <v>900</v>
      </c>
      <c r="D52" s="24">
        <v>40</v>
      </c>
      <c r="E52" s="44">
        <v>29254</v>
      </c>
      <c r="F52" s="11">
        <v>1217</v>
      </c>
    </row>
    <row r="53" spans="1:6" ht="14.45">
      <c r="A53" s="23" t="s">
        <v>492</v>
      </c>
      <c r="B53" s="24">
        <v>24000</v>
      </c>
      <c r="C53" s="25">
        <v>600</v>
      </c>
      <c r="D53" s="24">
        <v>40</v>
      </c>
      <c r="E53" s="44">
        <v>28960</v>
      </c>
      <c r="F53" s="11">
        <v>724</v>
      </c>
    </row>
    <row r="54" spans="1:6" ht="14.45">
      <c r="A54" s="23" t="s">
        <v>493</v>
      </c>
      <c r="B54" s="24">
        <v>145160</v>
      </c>
      <c r="C54" s="25">
        <v>3629</v>
      </c>
      <c r="D54" s="24">
        <v>40</v>
      </c>
      <c r="E54" s="44">
        <v>147320</v>
      </c>
      <c r="F54" s="11">
        <v>3717</v>
      </c>
    </row>
    <row r="55" spans="1:6" ht="14.45">
      <c r="A55" s="23" t="s">
        <v>494</v>
      </c>
      <c r="B55" s="24">
        <v>92000</v>
      </c>
      <c r="C55" s="25">
        <v>2300</v>
      </c>
      <c r="D55" s="24">
        <v>40</v>
      </c>
      <c r="E55" s="44">
        <v>50050</v>
      </c>
      <c r="F55" s="11">
        <v>1764</v>
      </c>
    </row>
    <row r="56" spans="1:6" ht="14.45">
      <c r="A56" s="23" t="s">
        <v>495</v>
      </c>
      <c r="B56" s="24">
        <v>120000</v>
      </c>
      <c r="C56" s="25">
        <v>3000</v>
      </c>
      <c r="D56" s="24">
        <v>40</v>
      </c>
      <c r="E56" s="44">
        <v>107640</v>
      </c>
      <c r="F56" s="11">
        <v>2691</v>
      </c>
    </row>
    <row r="57" spans="1:6" ht="14.45">
      <c r="A57" s="23" t="s">
        <v>496</v>
      </c>
      <c r="B57" s="24">
        <v>18080</v>
      </c>
      <c r="C57" s="25">
        <v>452</v>
      </c>
      <c r="D57" s="24">
        <v>40</v>
      </c>
      <c r="E57" s="44">
        <v>12360</v>
      </c>
      <c r="F57" s="11">
        <v>309</v>
      </c>
    </row>
    <row r="58" spans="1:6" ht="14.45">
      <c r="A58" s="23" t="s">
        <v>497</v>
      </c>
      <c r="B58" s="24">
        <v>52000</v>
      </c>
      <c r="C58" s="25">
        <v>1300</v>
      </c>
      <c r="D58" s="24">
        <v>40</v>
      </c>
      <c r="E58" s="44">
        <v>52000</v>
      </c>
      <c r="F58" s="11">
        <v>1300</v>
      </c>
    </row>
    <row r="59" spans="1:6" ht="14.45">
      <c r="A59" s="23" t="s">
        <v>498</v>
      </c>
      <c r="B59" s="24">
        <v>96960</v>
      </c>
      <c r="C59" s="25">
        <v>2424</v>
      </c>
      <c r="D59" s="24">
        <v>40</v>
      </c>
      <c r="E59" s="44">
        <v>43860</v>
      </c>
      <c r="F59" s="11">
        <v>2107</v>
      </c>
    </row>
    <row r="60" spans="1:6" ht="14.45">
      <c r="A60" s="23" t="s">
        <v>499</v>
      </c>
      <c r="B60" s="24">
        <v>10000</v>
      </c>
      <c r="C60" s="25">
        <v>250</v>
      </c>
      <c r="D60" s="24">
        <v>40</v>
      </c>
      <c r="E60" s="44">
        <v>8800</v>
      </c>
      <c r="F60" s="11">
        <v>139</v>
      </c>
    </row>
    <row r="61" spans="1:6" ht="14.45">
      <c r="A61" s="23" t="s">
        <v>500</v>
      </c>
      <c r="B61" s="24">
        <v>29000</v>
      </c>
      <c r="C61" s="25">
        <v>725</v>
      </c>
      <c r="D61" s="24">
        <v>40</v>
      </c>
      <c r="E61" s="44">
        <v>24800</v>
      </c>
      <c r="F61" s="11">
        <v>620</v>
      </c>
    </row>
    <row r="62" spans="1:6" ht="14.45">
      <c r="A62" s="23" t="s">
        <v>501</v>
      </c>
      <c r="B62" s="24">
        <v>76000</v>
      </c>
      <c r="C62" s="25">
        <v>1900</v>
      </c>
      <c r="D62" s="24">
        <v>40</v>
      </c>
      <c r="E62" s="44">
        <v>69560</v>
      </c>
      <c r="F62" s="11">
        <v>1802</v>
      </c>
    </row>
    <row r="63" spans="1:6" ht="14.45">
      <c r="A63" s="23" t="s">
        <v>502</v>
      </c>
      <c r="B63" s="24">
        <v>66000</v>
      </c>
      <c r="C63" s="25">
        <v>1650</v>
      </c>
      <c r="D63" s="24">
        <v>40</v>
      </c>
      <c r="E63" s="44">
        <v>49987</v>
      </c>
      <c r="F63" s="11">
        <v>1356</v>
      </c>
    </row>
    <row r="64" spans="1:6" ht="14.45">
      <c r="A64" s="23" t="s">
        <v>503</v>
      </c>
      <c r="B64" s="24">
        <v>24400</v>
      </c>
      <c r="C64" s="25">
        <v>610</v>
      </c>
      <c r="D64" s="24">
        <v>40</v>
      </c>
      <c r="E64" s="44">
        <v>14600</v>
      </c>
      <c r="F64" s="11">
        <v>365</v>
      </c>
    </row>
    <row r="65" spans="1:6" ht="14.45">
      <c r="A65" s="23" t="s">
        <v>504</v>
      </c>
      <c r="B65" s="24">
        <v>50000</v>
      </c>
      <c r="C65" s="25">
        <v>1250</v>
      </c>
      <c r="D65" s="24">
        <v>40</v>
      </c>
      <c r="E65" s="44">
        <v>23725</v>
      </c>
      <c r="F65" s="11">
        <v>678</v>
      </c>
    </row>
    <row r="66" spans="1:6" ht="14.45">
      <c r="A66" s="23" t="s">
        <v>505</v>
      </c>
      <c r="B66" s="24">
        <v>78000</v>
      </c>
      <c r="C66" s="25">
        <v>1950</v>
      </c>
      <c r="D66" s="24">
        <v>40</v>
      </c>
      <c r="E66" s="44">
        <v>71587.5</v>
      </c>
      <c r="F66" s="11">
        <v>1836</v>
      </c>
    </row>
    <row r="67" spans="1:6" ht="14.45">
      <c r="A67" s="23" t="s">
        <v>506</v>
      </c>
      <c r="B67" s="24">
        <v>68000</v>
      </c>
      <c r="C67" s="25">
        <v>1700</v>
      </c>
      <c r="D67" s="24">
        <v>40</v>
      </c>
      <c r="E67" s="44">
        <v>53120</v>
      </c>
      <c r="F67" s="11">
        <v>1365</v>
      </c>
    </row>
    <row r="68" spans="1:6" ht="14.45">
      <c r="A68" s="23" t="s">
        <v>507</v>
      </c>
      <c r="B68" s="24">
        <v>13200</v>
      </c>
      <c r="C68" s="25">
        <v>330</v>
      </c>
      <c r="D68" s="24">
        <v>40</v>
      </c>
      <c r="E68" s="44">
        <v>13216</v>
      </c>
      <c r="F68" s="11">
        <v>330</v>
      </c>
    </row>
    <row r="69" spans="1:6" ht="14.45">
      <c r="A69" s="23" t="s">
        <v>508</v>
      </c>
      <c r="B69" s="24">
        <v>40000</v>
      </c>
      <c r="C69" s="25">
        <v>1000</v>
      </c>
      <c r="D69" s="24">
        <v>40</v>
      </c>
      <c r="E69" s="44">
        <v>40000</v>
      </c>
      <c r="F69" s="11">
        <v>1000</v>
      </c>
    </row>
    <row r="70" spans="1:6" ht="14.45">
      <c r="A70" s="23" t="s">
        <v>509</v>
      </c>
      <c r="B70" s="24">
        <v>33840</v>
      </c>
      <c r="C70" s="25">
        <v>846</v>
      </c>
      <c r="D70" s="24">
        <v>40</v>
      </c>
      <c r="E70" s="44">
        <v>33840</v>
      </c>
      <c r="F70" s="11">
        <v>846</v>
      </c>
    </row>
    <row r="71" spans="1:6" ht="14.45">
      <c r="A71" s="23" t="s">
        <v>510</v>
      </c>
      <c r="B71" s="24">
        <v>79600</v>
      </c>
      <c r="C71" s="25">
        <v>1990</v>
      </c>
      <c r="D71" s="24">
        <v>40</v>
      </c>
      <c r="E71" s="44">
        <v>81240</v>
      </c>
      <c r="F71" s="11">
        <v>2025</v>
      </c>
    </row>
    <row r="72" spans="1:6" ht="14.45">
      <c r="A72" s="23" t="s">
        <v>511</v>
      </c>
      <c r="B72" s="24">
        <v>80000</v>
      </c>
      <c r="C72" s="25">
        <v>2000</v>
      </c>
      <c r="D72" s="24">
        <v>40</v>
      </c>
      <c r="E72" s="44">
        <v>32560</v>
      </c>
      <c r="F72" s="11">
        <v>1512</v>
      </c>
    </row>
    <row r="73" spans="1:6" ht="14.45">
      <c r="A73" s="23" t="s">
        <v>512</v>
      </c>
      <c r="B73" s="24">
        <v>28280</v>
      </c>
      <c r="C73" s="25">
        <v>707</v>
      </c>
      <c r="D73" s="24">
        <v>40</v>
      </c>
      <c r="E73" s="44">
        <v>28280</v>
      </c>
      <c r="F73" s="11">
        <v>827</v>
      </c>
    </row>
    <row r="74" spans="1:6" ht="14.45">
      <c r="A74" s="23" t="s">
        <v>513</v>
      </c>
      <c r="B74" s="24">
        <v>20000</v>
      </c>
      <c r="C74" s="25">
        <v>2000</v>
      </c>
      <c r="D74" s="24">
        <v>10</v>
      </c>
      <c r="E74" s="44">
        <v>19600</v>
      </c>
      <c r="F74" s="11">
        <v>2173</v>
      </c>
    </row>
    <row r="75" spans="1:6" ht="14.45">
      <c r="A75" s="23" t="s">
        <v>514</v>
      </c>
      <c r="B75" s="24">
        <v>40960</v>
      </c>
      <c r="C75" s="25">
        <v>1024</v>
      </c>
      <c r="D75" s="24">
        <v>40</v>
      </c>
      <c r="E75" s="44">
        <v>40960</v>
      </c>
      <c r="F75" s="11">
        <v>1080</v>
      </c>
    </row>
    <row r="76" spans="1:6" ht="14.45">
      <c r="A76" s="23" t="s">
        <v>515</v>
      </c>
      <c r="B76" s="24">
        <v>40000</v>
      </c>
      <c r="C76" s="25">
        <v>1000</v>
      </c>
      <c r="D76" s="24">
        <v>40</v>
      </c>
      <c r="E76" s="44">
        <v>40000</v>
      </c>
      <c r="F76" s="11">
        <v>1040</v>
      </c>
    </row>
    <row r="77" spans="1:6" ht="14.45">
      <c r="A77" s="23" t="s">
        <v>516</v>
      </c>
      <c r="B77" s="24">
        <v>86440</v>
      </c>
      <c r="C77" s="25">
        <v>2161</v>
      </c>
      <c r="D77" s="24">
        <v>40</v>
      </c>
      <c r="E77" s="44">
        <v>86160</v>
      </c>
      <c r="F77" s="11">
        <v>2739</v>
      </c>
    </row>
    <row r="78" spans="1:6" ht="14.45">
      <c r="A78" s="23" t="s">
        <v>517</v>
      </c>
      <c r="B78" s="24">
        <v>60000</v>
      </c>
      <c r="C78" s="25">
        <v>1500</v>
      </c>
      <c r="D78" s="24">
        <v>40</v>
      </c>
      <c r="E78" s="44">
        <v>22280</v>
      </c>
      <c r="F78" s="11">
        <v>557</v>
      </c>
    </row>
    <row r="79" spans="1:6" ht="14.45">
      <c r="A79" s="23" t="s">
        <v>518</v>
      </c>
      <c r="B79" s="24">
        <v>35280</v>
      </c>
      <c r="C79" s="25">
        <v>882</v>
      </c>
      <c r="D79" s="24">
        <v>40</v>
      </c>
      <c r="E79" s="44">
        <v>31160</v>
      </c>
      <c r="F79" s="11">
        <v>937</v>
      </c>
    </row>
    <row r="80" spans="1:6" ht="14.45">
      <c r="A80" s="23" t="s">
        <v>519</v>
      </c>
      <c r="B80" s="24">
        <v>325000</v>
      </c>
      <c r="C80" s="25">
        <v>8333</v>
      </c>
      <c r="D80" s="24">
        <v>39</v>
      </c>
      <c r="E80" s="44">
        <v>315549</v>
      </c>
      <c r="F80" s="11">
        <v>7987</v>
      </c>
    </row>
    <row r="81" spans="1:6" ht="14.45">
      <c r="A81" s="23" t="s">
        <v>520</v>
      </c>
      <c r="B81" s="24">
        <v>48000</v>
      </c>
      <c r="C81" s="25">
        <v>1200</v>
      </c>
      <c r="D81" s="24">
        <v>40</v>
      </c>
      <c r="E81" s="44">
        <v>46320</v>
      </c>
      <c r="F81" s="11">
        <v>1309</v>
      </c>
    </row>
    <row r="82" spans="1:6" ht="14.45">
      <c r="A82" s="23" t="s">
        <v>521</v>
      </c>
      <c r="B82" s="24">
        <v>64000</v>
      </c>
      <c r="C82" s="25">
        <v>1600</v>
      </c>
      <c r="D82" s="24">
        <v>40</v>
      </c>
      <c r="E82" s="44">
        <v>57000</v>
      </c>
      <c r="F82" s="11">
        <v>1540</v>
      </c>
    </row>
    <row r="83" spans="1:6" ht="14.45">
      <c r="A83" s="23" t="s">
        <v>522</v>
      </c>
      <c r="B83" s="24">
        <v>86520</v>
      </c>
      <c r="C83" s="25">
        <v>2163</v>
      </c>
      <c r="D83" s="24">
        <v>40</v>
      </c>
      <c r="E83" s="44">
        <v>86604.18</v>
      </c>
      <c r="F83" s="11">
        <v>2264</v>
      </c>
    </row>
    <row r="84" spans="1:6" ht="14.45">
      <c r="A84" s="23" t="s">
        <v>523</v>
      </c>
      <c r="B84" s="24">
        <v>68000</v>
      </c>
      <c r="C84" s="25">
        <v>1700</v>
      </c>
      <c r="D84" s="24">
        <v>40</v>
      </c>
      <c r="E84" s="44">
        <v>68000</v>
      </c>
      <c r="F84" s="11">
        <v>1708</v>
      </c>
    </row>
    <row r="85" spans="1:6" ht="14.45">
      <c r="A85" s="23" t="s">
        <v>524</v>
      </c>
      <c r="B85" s="24">
        <v>142000</v>
      </c>
      <c r="C85" s="25">
        <v>3550</v>
      </c>
      <c r="D85" s="24">
        <v>40</v>
      </c>
      <c r="E85" s="44">
        <v>114800</v>
      </c>
      <c r="F85" s="11">
        <v>2870</v>
      </c>
    </row>
    <row r="86" spans="1:6" ht="14.45">
      <c r="A86" s="23" t="s">
        <v>525</v>
      </c>
      <c r="B86" s="24">
        <v>140000</v>
      </c>
      <c r="C86" s="25">
        <v>3500</v>
      </c>
      <c r="D86" s="24">
        <v>40</v>
      </c>
      <c r="E86" s="44">
        <v>140000</v>
      </c>
      <c r="F86" s="11">
        <v>6089</v>
      </c>
    </row>
    <row r="87" spans="1:6" ht="14.45">
      <c r="A87" s="23" t="s">
        <v>526</v>
      </c>
      <c r="B87" s="24">
        <v>62000</v>
      </c>
      <c r="C87" s="25">
        <v>1550</v>
      </c>
      <c r="D87" s="24">
        <v>40</v>
      </c>
      <c r="E87" s="44">
        <v>62000</v>
      </c>
      <c r="F87" s="11">
        <v>1584</v>
      </c>
    </row>
    <row r="88" spans="1:6" ht="14.45">
      <c r="A88" s="23" t="s">
        <v>527</v>
      </c>
      <c r="B88" s="24">
        <v>54000</v>
      </c>
      <c r="C88" s="25">
        <v>1350</v>
      </c>
      <c r="D88" s="24">
        <v>40</v>
      </c>
      <c r="E88" s="44">
        <v>15040</v>
      </c>
      <c r="F88" s="11">
        <v>738</v>
      </c>
    </row>
    <row r="89" spans="1:6" ht="14.45">
      <c r="A89" s="23" t="s">
        <v>528</v>
      </c>
      <c r="B89" s="24">
        <v>48000</v>
      </c>
      <c r="C89" s="25">
        <v>1200</v>
      </c>
      <c r="D89" s="24">
        <v>40</v>
      </c>
      <c r="E89" s="44">
        <v>46320</v>
      </c>
      <c r="F89" s="11">
        <v>1158</v>
      </c>
    </row>
    <row r="90" spans="1:6" ht="14.45">
      <c r="A90" s="23" t="s">
        <v>529</v>
      </c>
      <c r="B90" s="24">
        <v>31200</v>
      </c>
      <c r="C90" s="25">
        <v>780</v>
      </c>
      <c r="D90" s="24">
        <v>40</v>
      </c>
      <c r="E90" s="44">
        <v>29840</v>
      </c>
      <c r="F90" s="11">
        <v>803</v>
      </c>
    </row>
    <row r="91" spans="1:6" ht="14.45">
      <c r="A91" s="23" t="s">
        <v>530</v>
      </c>
      <c r="B91" s="24">
        <v>80000</v>
      </c>
      <c r="C91" s="25">
        <v>2000</v>
      </c>
      <c r="D91" s="24">
        <v>40</v>
      </c>
      <c r="E91" s="44">
        <v>70120</v>
      </c>
      <c r="F91" s="11">
        <v>1949</v>
      </c>
    </row>
    <row r="92" spans="1:6" ht="14.45">
      <c r="A92" s="23" t="s">
        <v>531</v>
      </c>
      <c r="B92" s="24">
        <v>80000</v>
      </c>
      <c r="C92" s="25">
        <v>2000</v>
      </c>
      <c r="D92" s="24">
        <v>40</v>
      </c>
      <c r="E92" s="44">
        <v>65000</v>
      </c>
      <c r="F92" s="11">
        <v>1742</v>
      </c>
    </row>
    <row r="93" spans="1:6" ht="14.45">
      <c r="A93" s="23" t="s">
        <v>532</v>
      </c>
      <c r="B93" s="24">
        <v>46000</v>
      </c>
      <c r="C93" s="25">
        <v>1150</v>
      </c>
      <c r="D93" s="24">
        <v>40</v>
      </c>
      <c r="E93" s="44">
        <v>46000</v>
      </c>
      <c r="F93" s="11">
        <v>1162</v>
      </c>
    </row>
    <row r="94" spans="1:6" ht="14.45">
      <c r="A94" s="23" t="s">
        <v>533</v>
      </c>
      <c r="B94" s="24">
        <v>88920</v>
      </c>
      <c r="C94" s="25">
        <v>2223</v>
      </c>
      <c r="D94" s="24">
        <v>40</v>
      </c>
      <c r="E94" s="44">
        <v>88120</v>
      </c>
      <c r="F94" s="11">
        <v>2208</v>
      </c>
    </row>
    <row r="95" spans="1:6" ht="14.45">
      <c r="A95" s="23" t="s">
        <v>534</v>
      </c>
      <c r="B95" s="24">
        <v>36000</v>
      </c>
      <c r="C95" s="25">
        <v>900</v>
      </c>
      <c r="D95" s="24">
        <v>40</v>
      </c>
      <c r="E95" s="44">
        <v>36000</v>
      </c>
      <c r="F95" s="11">
        <v>909</v>
      </c>
    </row>
    <row r="96" spans="1:6" ht="14.45">
      <c r="A96" s="23" t="s">
        <v>535</v>
      </c>
      <c r="B96" s="24">
        <v>52360</v>
      </c>
      <c r="C96" s="25">
        <v>1309</v>
      </c>
      <c r="D96" s="24">
        <v>40</v>
      </c>
      <c r="E96" s="44">
        <v>52360</v>
      </c>
      <c r="F96" s="11">
        <v>1309</v>
      </c>
    </row>
    <row r="97" spans="1:6" ht="14.45">
      <c r="A97" s="23" t="s">
        <v>536</v>
      </c>
      <c r="B97" s="24">
        <v>20000</v>
      </c>
      <c r="C97" s="25">
        <v>500</v>
      </c>
      <c r="D97" s="24">
        <v>40</v>
      </c>
      <c r="E97" s="44">
        <v>20000</v>
      </c>
      <c r="F97" s="11">
        <v>500</v>
      </c>
    </row>
    <row r="98" spans="1:6" ht="14.45">
      <c r="A98" s="23" t="s">
        <v>537</v>
      </c>
      <c r="B98" s="24">
        <v>60000</v>
      </c>
      <c r="C98" s="25">
        <v>1500</v>
      </c>
      <c r="D98" s="24">
        <v>40</v>
      </c>
      <c r="E98" s="44">
        <v>55040</v>
      </c>
      <c r="F98" s="11">
        <v>1388</v>
      </c>
    </row>
    <row r="99" spans="1:6" ht="14.45">
      <c r="A99" s="23" t="s">
        <v>538</v>
      </c>
      <c r="B99" s="24">
        <v>160000</v>
      </c>
      <c r="C99" s="25">
        <v>4000</v>
      </c>
      <c r="D99" s="24">
        <v>40</v>
      </c>
      <c r="E99" s="44">
        <v>104960</v>
      </c>
      <c r="F99" s="11">
        <v>2654</v>
      </c>
    </row>
    <row r="100" spans="1:6" ht="14.45">
      <c r="A100" s="23" t="s">
        <v>539</v>
      </c>
      <c r="B100" s="24">
        <v>28000</v>
      </c>
      <c r="C100" s="25">
        <v>700</v>
      </c>
      <c r="D100" s="24">
        <v>40</v>
      </c>
      <c r="E100" s="44">
        <v>28000</v>
      </c>
      <c r="F100" s="11">
        <v>700</v>
      </c>
    </row>
    <row r="101" spans="1:6" ht="14.45">
      <c r="A101" s="23" t="s">
        <v>540</v>
      </c>
      <c r="B101" s="24">
        <v>28000</v>
      </c>
      <c r="C101" s="25">
        <v>700</v>
      </c>
      <c r="D101" s="24">
        <v>40</v>
      </c>
      <c r="E101" s="44">
        <v>28000</v>
      </c>
      <c r="F101" s="11">
        <v>700</v>
      </c>
    </row>
    <row r="102" spans="1:6" ht="14.45">
      <c r="A102" s="23" t="s">
        <v>541</v>
      </c>
      <c r="B102" s="24">
        <v>42000</v>
      </c>
      <c r="C102" s="25">
        <v>1050</v>
      </c>
      <c r="D102" s="24">
        <v>40</v>
      </c>
      <c r="E102" s="44">
        <v>37200</v>
      </c>
      <c r="F102" s="11">
        <v>930</v>
      </c>
    </row>
    <row r="103" spans="1:6" ht="14.45">
      <c r="A103" s="23" t="s">
        <v>542</v>
      </c>
      <c r="B103" s="24">
        <v>94000</v>
      </c>
      <c r="C103" s="25">
        <v>2350</v>
      </c>
      <c r="D103" s="24">
        <v>40</v>
      </c>
      <c r="E103" s="44">
        <v>91520</v>
      </c>
      <c r="F103" s="11">
        <v>2288</v>
      </c>
    </row>
    <row r="104" spans="1:6" ht="65.25" customHeight="1">
      <c r="A104" s="26" t="s">
        <v>543</v>
      </c>
      <c r="B104" s="24">
        <v>133320</v>
      </c>
      <c r="C104" s="25">
        <v>3333</v>
      </c>
      <c r="D104" s="8">
        <v>40</v>
      </c>
      <c r="E104" s="44">
        <v>133320</v>
      </c>
      <c r="F104" s="25">
        <v>3360</v>
      </c>
    </row>
    <row r="105" spans="1:6" ht="14.45">
      <c r="A105" s="27"/>
      <c r="B105" s="28"/>
      <c r="C105" s="29"/>
      <c r="D105" s="2"/>
      <c r="E105" s="28"/>
      <c r="F105" s="29"/>
    </row>
    <row r="106" spans="1:6" ht="14.45">
      <c r="B106" s="30"/>
    </row>
    <row r="107" spans="1:6" ht="14.45">
      <c r="B107" s="30"/>
    </row>
    <row r="108" spans="1:6" ht="14.45">
      <c r="B108" s="30"/>
    </row>
    <row r="109" spans="1:6" ht="14.45">
      <c r="B109" s="30"/>
    </row>
    <row r="110" spans="1:6" ht="14.45">
      <c r="B110" s="30"/>
    </row>
  </sheetData>
  <autoFilter ref="A1:F103" xr:uid="{00000000-0009-0000-0000-000007000000}">
    <sortState xmlns:xlrd2="http://schemas.microsoft.com/office/spreadsheetml/2017/richdata2" ref="A2:F104">
      <sortCondition ref="A1:A104"/>
    </sortState>
  </autoFilter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&amp;L&amp;G&amp;R&amp;P</oddFooter>
  </headerFooter>
  <legacy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749992370372631"/>
  </sheetPr>
  <dimension ref="A1:F125"/>
  <sheetViews>
    <sheetView workbookViewId="0">
      <selection activeCell="F1" sqref="F1"/>
    </sheetView>
  </sheetViews>
  <sheetFormatPr defaultColWidth="9.140625" defaultRowHeight="13.5"/>
  <cols>
    <col min="1" max="1" width="30.5703125" customWidth="1"/>
    <col min="2" max="2" width="21.140625" bestFit="1" customWidth="1"/>
    <col min="3" max="3" width="25.42578125" customWidth="1"/>
    <col min="4" max="4" width="34.5703125" bestFit="1" customWidth="1"/>
    <col min="5" max="5" width="21.140625" customWidth="1"/>
    <col min="6" max="6" width="20.7109375" bestFit="1" customWidth="1"/>
  </cols>
  <sheetData>
    <row r="1" spans="1:6" ht="14.45">
      <c r="A1" s="1" t="s">
        <v>0</v>
      </c>
      <c r="B1" s="1" t="s">
        <v>291</v>
      </c>
      <c r="C1" s="1" t="s">
        <v>436</v>
      </c>
      <c r="D1" s="1" t="s">
        <v>303</v>
      </c>
      <c r="E1" s="1" t="s">
        <v>13</v>
      </c>
      <c r="F1" s="1" t="s">
        <v>237</v>
      </c>
    </row>
    <row r="2" spans="1:6" ht="14.45">
      <c r="A2" s="7" t="s">
        <v>544</v>
      </c>
      <c r="B2" s="8">
        <v>80000</v>
      </c>
      <c r="C2" s="11">
        <f>B2/D2</f>
        <v>2000</v>
      </c>
      <c r="D2" s="8">
        <v>40</v>
      </c>
      <c r="E2" s="8">
        <v>80000</v>
      </c>
      <c r="F2" s="6">
        <v>2000</v>
      </c>
    </row>
    <row r="3" spans="1:6" ht="29.1">
      <c r="A3" s="7" t="s">
        <v>545</v>
      </c>
      <c r="B3" s="8">
        <v>20000</v>
      </c>
      <c r="C3" s="11">
        <f>B3/D3</f>
        <v>500</v>
      </c>
      <c r="D3" s="8">
        <v>40</v>
      </c>
      <c r="E3" s="8">
        <v>9600</v>
      </c>
      <c r="F3" s="6">
        <v>240</v>
      </c>
    </row>
    <row r="4" spans="1:6" ht="14.45">
      <c r="A4" s="7" t="s">
        <v>546</v>
      </c>
      <c r="B4" s="8">
        <v>28000</v>
      </c>
      <c r="C4" s="11">
        <f>B4/D4</f>
        <v>700</v>
      </c>
      <c r="D4" s="8">
        <v>40</v>
      </c>
      <c r="E4" s="8">
        <v>13360</v>
      </c>
      <c r="F4" s="6">
        <v>334</v>
      </c>
    </row>
    <row r="5" spans="1:6" ht="14.45">
      <c r="A5" s="7" t="s">
        <v>547</v>
      </c>
      <c r="B5" s="8"/>
      <c r="C5" s="11"/>
      <c r="D5" s="8"/>
      <c r="E5" s="8"/>
      <c r="F5" s="6"/>
    </row>
    <row r="6" spans="1:6" ht="14.45">
      <c r="A6" s="7" t="s">
        <v>548</v>
      </c>
      <c r="B6" s="8">
        <v>120000</v>
      </c>
      <c r="C6" s="11">
        <f>B6/D6</f>
        <v>3000</v>
      </c>
      <c r="D6" s="8">
        <v>40</v>
      </c>
      <c r="E6" s="8">
        <v>75000</v>
      </c>
      <c r="F6" s="6">
        <v>1875</v>
      </c>
    </row>
    <row r="7" spans="1:6" ht="14.45">
      <c r="A7" s="7" t="s">
        <v>549</v>
      </c>
      <c r="B7" s="8">
        <v>30800</v>
      </c>
      <c r="C7" s="11">
        <f>B7/D7</f>
        <v>770</v>
      </c>
      <c r="D7" s="8">
        <v>40</v>
      </c>
      <c r="E7" s="8">
        <v>30800</v>
      </c>
      <c r="F7" s="6">
        <v>770</v>
      </c>
    </row>
    <row r="8" spans="1:6" ht="14.45">
      <c r="A8" s="7" t="s">
        <v>550</v>
      </c>
      <c r="B8" s="8">
        <v>40000</v>
      </c>
      <c r="C8" s="11">
        <f>B8/D8</f>
        <v>1000</v>
      </c>
      <c r="D8" s="8">
        <v>40</v>
      </c>
      <c r="E8" s="8">
        <v>40000</v>
      </c>
      <c r="F8" s="6">
        <v>1000</v>
      </c>
    </row>
    <row r="9" spans="1:6" ht="14.45">
      <c r="A9" s="7" t="s">
        <v>551</v>
      </c>
      <c r="B9" s="8">
        <v>75000</v>
      </c>
      <c r="C9" s="11">
        <f>B9/D9</f>
        <v>1875</v>
      </c>
      <c r="D9" s="8">
        <v>40</v>
      </c>
      <c r="E9" s="8">
        <v>63240</v>
      </c>
      <c r="F9" s="6">
        <v>1581</v>
      </c>
    </row>
    <row r="10" spans="1:6" ht="14.45">
      <c r="A10" s="7" t="s">
        <v>552</v>
      </c>
      <c r="B10" s="8"/>
      <c r="C10" s="11"/>
      <c r="D10" s="8"/>
      <c r="E10" s="8"/>
      <c r="F10" s="6"/>
    </row>
    <row r="11" spans="1:6" ht="14.45">
      <c r="A11" s="7" t="s">
        <v>553</v>
      </c>
      <c r="B11" s="8">
        <v>6000</v>
      </c>
      <c r="C11" s="11">
        <v>150</v>
      </c>
      <c r="D11" s="8">
        <v>40</v>
      </c>
      <c r="E11" s="8">
        <v>6000</v>
      </c>
      <c r="F11" s="6">
        <v>150</v>
      </c>
    </row>
    <row r="12" spans="1:6" ht="14.45">
      <c r="A12" s="7" t="s">
        <v>554</v>
      </c>
      <c r="B12" s="16">
        <v>21600</v>
      </c>
      <c r="C12" s="19">
        <v>540</v>
      </c>
      <c r="D12" s="16">
        <v>40</v>
      </c>
      <c r="E12" s="16">
        <v>14040</v>
      </c>
      <c r="F12" s="17">
        <v>789</v>
      </c>
    </row>
    <row r="13" spans="1:6" ht="14.45">
      <c r="A13" s="7" t="s">
        <v>555</v>
      </c>
      <c r="B13" s="16">
        <v>24500</v>
      </c>
      <c r="C13" s="19">
        <v>875</v>
      </c>
      <c r="D13" s="16">
        <v>28</v>
      </c>
      <c r="E13" s="16">
        <v>15700</v>
      </c>
      <c r="F13" s="17">
        <v>809</v>
      </c>
    </row>
    <row r="14" spans="1:6" ht="14.45">
      <c r="A14" s="7" t="s">
        <v>556</v>
      </c>
      <c r="B14" s="8">
        <v>120000</v>
      </c>
      <c r="C14" s="11">
        <f>B14/D14</f>
        <v>3157.8947368421054</v>
      </c>
      <c r="D14" s="8">
        <v>38</v>
      </c>
      <c r="E14" s="8">
        <v>120064</v>
      </c>
      <c r="F14" s="6">
        <v>3298</v>
      </c>
    </row>
    <row r="15" spans="1:6" ht="14.45">
      <c r="A15" s="7" t="s">
        <v>557</v>
      </c>
      <c r="B15" s="8">
        <v>26250</v>
      </c>
      <c r="C15" s="11">
        <f>B15/D15</f>
        <v>750</v>
      </c>
      <c r="D15" s="8">
        <v>35</v>
      </c>
      <c r="E15" s="8">
        <v>26250</v>
      </c>
      <c r="F15" s="6">
        <v>750</v>
      </c>
    </row>
    <row r="16" spans="1:6" ht="14.45">
      <c r="A16" s="7" t="s">
        <v>558</v>
      </c>
      <c r="B16" s="8"/>
      <c r="C16" s="11"/>
      <c r="D16" s="8"/>
      <c r="E16" s="8"/>
      <c r="F16" s="6"/>
    </row>
    <row r="17" spans="1:6" ht="14.45">
      <c r="A17" s="7" t="s">
        <v>559</v>
      </c>
      <c r="B17" s="8">
        <v>86760</v>
      </c>
      <c r="C17" s="11">
        <f>B17/D17</f>
        <v>2169</v>
      </c>
      <c r="D17" s="8">
        <v>40</v>
      </c>
      <c r="E17" s="8">
        <v>48000</v>
      </c>
      <c r="F17" s="6">
        <v>2222</v>
      </c>
    </row>
    <row r="18" spans="1:6" ht="14.45">
      <c r="A18" s="7" t="s">
        <v>560</v>
      </c>
      <c r="B18" s="8">
        <v>40160</v>
      </c>
      <c r="C18" s="11">
        <v>1004</v>
      </c>
      <c r="D18" s="8">
        <v>40</v>
      </c>
      <c r="E18" s="8">
        <v>20680</v>
      </c>
      <c r="F18" s="6">
        <v>440</v>
      </c>
    </row>
    <row r="19" spans="1:6" ht="14.45">
      <c r="A19" s="7" t="s">
        <v>561</v>
      </c>
      <c r="B19" s="8"/>
      <c r="C19" s="11"/>
      <c r="D19" s="8"/>
      <c r="E19" s="8"/>
      <c r="F19" s="6"/>
    </row>
    <row r="20" spans="1:6" ht="14.45">
      <c r="A20" s="7" t="s">
        <v>562</v>
      </c>
      <c r="B20" s="8">
        <v>84000</v>
      </c>
      <c r="C20" s="11">
        <f>B20/D20</f>
        <v>2100</v>
      </c>
      <c r="D20" s="8">
        <v>40</v>
      </c>
      <c r="E20" s="8">
        <v>84000</v>
      </c>
      <c r="F20" s="6">
        <v>2662</v>
      </c>
    </row>
    <row r="21" spans="1:6" ht="14.45">
      <c r="A21" s="7" t="s">
        <v>563</v>
      </c>
      <c r="B21" s="8">
        <v>16480</v>
      </c>
      <c r="C21" s="11">
        <v>412</v>
      </c>
      <c r="D21" s="8">
        <v>40</v>
      </c>
      <c r="E21" s="8">
        <v>16480</v>
      </c>
      <c r="F21" s="6">
        <v>412</v>
      </c>
    </row>
    <row r="22" spans="1:6" ht="14.45">
      <c r="A22" s="7" t="s">
        <v>564</v>
      </c>
      <c r="B22" s="8"/>
      <c r="C22" s="11"/>
      <c r="D22" s="8"/>
      <c r="E22" s="8"/>
      <c r="F22" s="6"/>
    </row>
    <row r="23" spans="1:6" ht="29.1">
      <c r="A23" s="7" t="s">
        <v>565</v>
      </c>
      <c r="B23" s="8"/>
      <c r="C23" s="11"/>
      <c r="D23" s="8"/>
      <c r="E23" s="8"/>
      <c r="F23" s="6"/>
    </row>
    <row r="24" spans="1:6" ht="14.45">
      <c r="A24" s="7" t="s">
        <v>566</v>
      </c>
      <c r="B24" s="8">
        <v>72000</v>
      </c>
      <c r="C24" s="11">
        <f>B24/D24</f>
        <v>1800</v>
      </c>
      <c r="D24" s="8">
        <v>40</v>
      </c>
      <c r="E24" s="8">
        <v>51520</v>
      </c>
      <c r="F24" s="6">
        <v>1288</v>
      </c>
    </row>
    <row r="25" spans="1:6" ht="14.45">
      <c r="A25" s="7" t="s">
        <v>567</v>
      </c>
      <c r="B25" s="8">
        <v>120000</v>
      </c>
      <c r="C25" s="11">
        <f>B25/D25</f>
        <v>3000</v>
      </c>
      <c r="D25" s="8">
        <v>40</v>
      </c>
      <c r="E25" s="8">
        <v>120000</v>
      </c>
      <c r="F25" s="6">
        <v>979</v>
      </c>
    </row>
    <row r="26" spans="1:6" ht="14.45">
      <c r="A26" s="7" t="s">
        <v>568</v>
      </c>
      <c r="B26" s="8"/>
      <c r="C26" s="11"/>
      <c r="D26" s="8"/>
      <c r="E26" s="8"/>
      <c r="F26" s="6"/>
    </row>
    <row r="27" spans="1:6" ht="14.45">
      <c r="A27" s="7" t="s">
        <v>569</v>
      </c>
      <c r="B27" s="8">
        <v>49000</v>
      </c>
      <c r="C27" s="11">
        <f>B27/D27</f>
        <v>1225</v>
      </c>
      <c r="D27" s="8">
        <v>40</v>
      </c>
      <c r="E27" s="8">
        <v>49000</v>
      </c>
      <c r="F27" s="6">
        <v>1225</v>
      </c>
    </row>
    <row r="28" spans="1:6" ht="14.45">
      <c r="A28" s="7" t="s">
        <v>570</v>
      </c>
      <c r="B28" s="8"/>
      <c r="C28" s="11"/>
      <c r="D28" s="8"/>
      <c r="E28" s="8"/>
      <c r="F28" s="6"/>
    </row>
    <row r="29" spans="1:6" ht="14.45">
      <c r="A29" s="7" t="s">
        <v>571</v>
      </c>
      <c r="B29" s="8">
        <v>130000</v>
      </c>
      <c r="C29" s="11">
        <f>B29/D29</f>
        <v>3250</v>
      </c>
      <c r="D29" s="8">
        <v>40</v>
      </c>
      <c r="E29" s="8">
        <v>81440</v>
      </c>
      <c r="F29" s="6">
        <v>2036</v>
      </c>
    </row>
    <row r="30" spans="1:6" ht="14.45">
      <c r="A30" s="7" t="s">
        <v>572</v>
      </c>
      <c r="B30" s="8">
        <v>16000</v>
      </c>
      <c r="C30" s="11">
        <v>400</v>
      </c>
      <c r="D30" s="8">
        <v>40</v>
      </c>
      <c r="E30" s="8">
        <v>13825</v>
      </c>
      <c r="F30" s="6">
        <v>392</v>
      </c>
    </row>
    <row r="31" spans="1:6" ht="14.45">
      <c r="A31" s="7" t="s">
        <v>573</v>
      </c>
      <c r="B31" s="8"/>
      <c r="C31" s="11"/>
      <c r="D31" s="8"/>
      <c r="E31" s="8"/>
      <c r="F31" s="6"/>
    </row>
    <row r="32" spans="1:6" ht="14.45">
      <c r="A32" s="7" t="s">
        <v>574</v>
      </c>
      <c r="B32" s="8">
        <v>53600</v>
      </c>
      <c r="C32" s="11">
        <f>B32/D32</f>
        <v>1340</v>
      </c>
      <c r="D32" s="8">
        <v>40</v>
      </c>
      <c r="E32" s="8">
        <v>53600</v>
      </c>
      <c r="F32" s="6">
        <v>1340</v>
      </c>
    </row>
    <row r="33" spans="1:6" ht="14.45">
      <c r="A33" s="7" t="s">
        <v>575</v>
      </c>
      <c r="B33" s="16">
        <v>188000</v>
      </c>
      <c r="C33" s="19">
        <v>4700</v>
      </c>
      <c r="D33" s="16">
        <v>40</v>
      </c>
      <c r="E33" s="16">
        <v>152120</v>
      </c>
      <c r="F33" s="17">
        <v>3803</v>
      </c>
    </row>
    <row r="34" spans="1:6" ht="14.45">
      <c r="A34" s="7" t="s">
        <v>576</v>
      </c>
      <c r="B34" s="8"/>
      <c r="C34" s="11"/>
      <c r="D34" s="8"/>
      <c r="E34" s="8"/>
      <c r="F34" s="6"/>
    </row>
    <row r="35" spans="1:6" ht="14.45">
      <c r="A35" s="7" t="s">
        <v>577</v>
      </c>
      <c r="B35" s="16">
        <v>62080</v>
      </c>
      <c r="C35" s="19">
        <v>1552</v>
      </c>
      <c r="D35" s="16">
        <v>40</v>
      </c>
      <c r="E35" s="16">
        <v>62080</v>
      </c>
      <c r="F35" s="17">
        <v>1552</v>
      </c>
    </row>
    <row r="36" spans="1:6" ht="14.45">
      <c r="A36" s="7" t="s">
        <v>578</v>
      </c>
      <c r="B36" s="15">
        <v>90400</v>
      </c>
      <c r="C36" s="20">
        <v>2510</v>
      </c>
      <c r="D36" s="15">
        <v>36</v>
      </c>
      <c r="E36" s="15">
        <v>90400</v>
      </c>
      <c r="F36" s="14">
        <v>2510</v>
      </c>
    </row>
    <row r="37" spans="1:6" ht="14.45">
      <c r="A37" s="7" t="s">
        <v>579</v>
      </c>
      <c r="B37" s="8">
        <v>70000</v>
      </c>
      <c r="C37" s="11">
        <v>1750</v>
      </c>
      <c r="D37" s="8">
        <v>40</v>
      </c>
      <c r="E37" s="8">
        <v>70000</v>
      </c>
      <c r="F37" s="6">
        <v>1750</v>
      </c>
    </row>
    <row r="38" spans="1:6" ht="14.45">
      <c r="A38" s="7" t="s">
        <v>580</v>
      </c>
      <c r="B38" s="8">
        <v>21760</v>
      </c>
      <c r="C38" s="11">
        <v>680</v>
      </c>
      <c r="D38" s="8">
        <v>32</v>
      </c>
      <c r="E38" s="8">
        <v>21760</v>
      </c>
      <c r="F38" s="6">
        <v>3466</v>
      </c>
    </row>
    <row r="39" spans="1:6" ht="14.45">
      <c r="A39" s="7" t="s">
        <v>581</v>
      </c>
      <c r="B39" s="8">
        <v>85200</v>
      </c>
      <c r="C39" s="11">
        <v>2130</v>
      </c>
      <c r="D39" s="8">
        <v>40</v>
      </c>
      <c r="E39" s="8">
        <v>38000</v>
      </c>
      <c r="F39" s="6">
        <v>950</v>
      </c>
    </row>
    <row r="40" spans="1:6" ht="14.45">
      <c r="A40" s="7" t="s">
        <v>582</v>
      </c>
      <c r="B40" s="8">
        <v>250000</v>
      </c>
      <c r="C40" s="11">
        <f>B40/D40</f>
        <v>6250</v>
      </c>
      <c r="D40" s="8">
        <v>40</v>
      </c>
      <c r="E40" s="8">
        <v>234840</v>
      </c>
      <c r="F40" s="6">
        <v>5871</v>
      </c>
    </row>
    <row r="41" spans="1:6" ht="16.5" customHeight="1">
      <c r="A41" s="7" t="s">
        <v>583</v>
      </c>
      <c r="B41" s="9"/>
      <c r="C41" s="10"/>
      <c r="D41" s="9"/>
      <c r="E41" s="9"/>
      <c r="F41" s="6"/>
    </row>
    <row r="42" spans="1:6" ht="14.45">
      <c r="A42" s="7" t="s">
        <v>584</v>
      </c>
      <c r="B42" s="8"/>
      <c r="C42" s="11"/>
      <c r="D42" s="8"/>
      <c r="E42" s="8"/>
      <c r="F42" s="6"/>
    </row>
    <row r="43" spans="1:6" ht="14.45">
      <c r="A43" s="7" t="s">
        <v>585</v>
      </c>
      <c r="B43" s="8">
        <v>100000</v>
      </c>
      <c r="C43" s="11">
        <v>2500</v>
      </c>
      <c r="D43" s="8">
        <v>40</v>
      </c>
      <c r="E43" s="8">
        <v>11000</v>
      </c>
      <c r="F43" s="11">
        <v>2403</v>
      </c>
    </row>
    <row r="44" spans="1:6" ht="14.45">
      <c r="A44" s="7" t="s">
        <v>586</v>
      </c>
      <c r="B44" s="8"/>
      <c r="C44" s="11"/>
      <c r="D44" s="8"/>
      <c r="E44" s="8"/>
      <c r="F44" s="6"/>
    </row>
    <row r="45" spans="1:6" ht="14.45">
      <c r="A45" s="7" t="s">
        <v>587</v>
      </c>
      <c r="B45" s="16">
        <v>56440</v>
      </c>
      <c r="C45" s="19">
        <v>1411</v>
      </c>
      <c r="D45" s="16">
        <v>40</v>
      </c>
      <c r="E45" s="16">
        <v>37440</v>
      </c>
      <c r="F45" s="17">
        <v>1350</v>
      </c>
    </row>
    <row r="46" spans="1:6" ht="14.45">
      <c r="A46" s="7" t="s">
        <v>588</v>
      </c>
      <c r="B46" s="8"/>
      <c r="C46" s="11"/>
      <c r="D46" s="8"/>
      <c r="E46" s="8"/>
      <c r="F46" s="6"/>
    </row>
    <row r="47" spans="1:6" ht="14.45">
      <c r="A47" s="7" t="s">
        <v>589</v>
      </c>
      <c r="B47" s="8">
        <v>51350</v>
      </c>
      <c r="C47" s="11">
        <f>B47/D47</f>
        <v>1283.75</v>
      </c>
      <c r="D47" s="8">
        <v>40</v>
      </c>
      <c r="E47" s="8">
        <v>21093</v>
      </c>
      <c r="F47" s="6">
        <v>534</v>
      </c>
    </row>
    <row r="48" spans="1:6" ht="14.45">
      <c r="A48" s="7" t="s">
        <v>590</v>
      </c>
      <c r="B48" s="8"/>
      <c r="C48" s="11"/>
      <c r="D48" s="8"/>
      <c r="E48" s="8"/>
      <c r="F48" s="6"/>
    </row>
    <row r="49" spans="1:6" ht="14.45">
      <c r="A49" s="7" t="s">
        <v>591</v>
      </c>
      <c r="B49" s="8"/>
      <c r="C49" s="11"/>
      <c r="D49" s="8"/>
      <c r="E49" s="8"/>
      <c r="F49" s="6"/>
    </row>
    <row r="50" spans="1:6" ht="14.45">
      <c r="A50" s="7" t="s">
        <v>592</v>
      </c>
      <c r="B50" s="8">
        <v>22000</v>
      </c>
      <c r="C50" s="11">
        <v>650</v>
      </c>
      <c r="D50" s="8">
        <v>40</v>
      </c>
      <c r="E50" s="8">
        <v>20560</v>
      </c>
      <c r="F50" s="6">
        <v>514</v>
      </c>
    </row>
    <row r="51" spans="1:6" ht="14.45">
      <c r="A51" s="7" t="s">
        <v>593</v>
      </c>
      <c r="B51" s="8">
        <v>72000</v>
      </c>
      <c r="C51" s="11">
        <f>B51/D51</f>
        <v>1800</v>
      </c>
      <c r="D51" s="8">
        <v>40</v>
      </c>
      <c r="E51" s="8">
        <v>69440</v>
      </c>
      <c r="F51" s="6">
        <v>1736</v>
      </c>
    </row>
    <row r="52" spans="1:6" ht="14.45">
      <c r="A52" s="7" t="s">
        <v>594</v>
      </c>
      <c r="B52" s="8">
        <v>52000</v>
      </c>
      <c r="C52" s="11">
        <f>B52/D52</f>
        <v>1300</v>
      </c>
      <c r="D52" s="8">
        <v>40</v>
      </c>
      <c r="E52" s="8">
        <v>54760</v>
      </c>
      <c r="F52" s="6">
        <v>1369</v>
      </c>
    </row>
    <row r="53" spans="1:6" ht="14.45">
      <c r="A53" s="7" t="s">
        <v>595</v>
      </c>
      <c r="B53" s="8">
        <v>14750</v>
      </c>
      <c r="C53" s="11">
        <v>500</v>
      </c>
      <c r="D53" s="8">
        <v>30</v>
      </c>
      <c r="E53" s="8">
        <v>14750</v>
      </c>
      <c r="F53" s="6">
        <v>500</v>
      </c>
    </row>
    <row r="54" spans="1:6" ht="14.45">
      <c r="A54" s="7" t="s">
        <v>596</v>
      </c>
      <c r="B54" s="8"/>
      <c r="C54" s="11"/>
      <c r="D54" s="8"/>
      <c r="E54" s="8"/>
      <c r="F54" s="6"/>
    </row>
    <row r="55" spans="1:6" ht="14.45">
      <c r="A55" s="7" t="s">
        <v>597</v>
      </c>
      <c r="B55" s="8"/>
      <c r="C55" s="11"/>
      <c r="D55" s="8"/>
      <c r="E55" s="8"/>
      <c r="F55" s="6"/>
    </row>
    <row r="56" spans="1:6" ht="14.45">
      <c r="A56" s="7" t="s">
        <v>598</v>
      </c>
      <c r="B56" s="8">
        <v>60000</v>
      </c>
      <c r="C56" s="11">
        <f>B56/D56</f>
        <v>1500</v>
      </c>
      <c r="D56" s="8">
        <v>40</v>
      </c>
      <c r="E56" s="8">
        <v>60000</v>
      </c>
      <c r="F56" s="6">
        <v>1500</v>
      </c>
    </row>
    <row r="57" spans="1:6" ht="14.45">
      <c r="A57" s="7" t="s">
        <v>599</v>
      </c>
      <c r="B57" s="8">
        <v>72000</v>
      </c>
      <c r="C57" s="11">
        <f>B57/D57</f>
        <v>1800</v>
      </c>
      <c r="D57" s="8">
        <v>40</v>
      </c>
      <c r="E57" s="8">
        <v>72000</v>
      </c>
      <c r="F57" s="6">
        <v>1755</v>
      </c>
    </row>
    <row r="58" spans="1:6" ht="14.45">
      <c r="A58" s="7" t="s">
        <v>600</v>
      </c>
      <c r="B58" s="8"/>
      <c r="C58" s="11"/>
      <c r="D58" s="8"/>
      <c r="E58" s="8"/>
      <c r="F58" s="6"/>
    </row>
    <row r="59" spans="1:6" ht="14.45">
      <c r="A59" s="7" t="s">
        <v>601</v>
      </c>
      <c r="B59" s="8">
        <v>465600</v>
      </c>
      <c r="C59" s="11">
        <v>11600</v>
      </c>
      <c r="D59" s="8">
        <v>40</v>
      </c>
      <c r="E59" s="8">
        <v>278680</v>
      </c>
      <c r="F59" s="6">
        <v>6967</v>
      </c>
    </row>
    <row r="60" spans="1:6" ht="14.45">
      <c r="A60" s="7" t="s">
        <v>602</v>
      </c>
      <c r="B60" s="8"/>
      <c r="C60" s="11"/>
      <c r="D60" s="8"/>
      <c r="E60" s="8"/>
      <c r="F60" s="6"/>
    </row>
    <row r="61" spans="1:6" ht="14.45">
      <c r="A61" s="7" t="s">
        <v>603</v>
      </c>
      <c r="B61" s="8">
        <v>60000</v>
      </c>
      <c r="C61" s="11">
        <f>B61/D61</f>
        <v>1500</v>
      </c>
      <c r="D61" s="8">
        <v>40</v>
      </c>
      <c r="E61" s="21">
        <v>31280</v>
      </c>
      <c r="F61" s="22">
        <v>782</v>
      </c>
    </row>
    <row r="62" spans="1:6" ht="14.45">
      <c r="A62" s="7" t="s">
        <v>604</v>
      </c>
      <c r="B62" s="8">
        <v>171640</v>
      </c>
      <c r="C62" s="11">
        <f>B62/D62</f>
        <v>4291</v>
      </c>
      <c r="D62" s="8">
        <v>40</v>
      </c>
      <c r="E62" s="8">
        <v>116520</v>
      </c>
      <c r="F62" s="6">
        <v>2913</v>
      </c>
    </row>
    <row r="63" spans="1:6" ht="14.45">
      <c r="A63" s="7" t="s">
        <v>605</v>
      </c>
      <c r="B63" s="8" t="s">
        <v>606</v>
      </c>
      <c r="C63" s="11"/>
      <c r="D63" s="8"/>
      <c r="E63" s="8"/>
      <c r="F63" s="6" t="s">
        <v>606</v>
      </c>
    </row>
    <row r="64" spans="1:6" ht="14.45">
      <c r="A64" s="7" t="s">
        <v>607</v>
      </c>
      <c r="B64" s="8" t="s">
        <v>606</v>
      </c>
      <c r="C64" s="11"/>
      <c r="D64" s="8"/>
      <c r="E64" s="8"/>
      <c r="F64" s="6" t="s">
        <v>606</v>
      </c>
    </row>
    <row r="65" spans="1:6" ht="14.45">
      <c r="A65" s="7" t="s">
        <v>608</v>
      </c>
      <c r="B65" s="8" t="s">
        <v>606</v>
      </c>
      <c r="C65" s="11"/>
      <c r="D65" s="8"/>
      <c r="E65" s="8"/>
      <c r="F65" s="6" t="s">
        <v>606</v>
      </c>
    </row>
    <row r="66" spans="1:6" ht="14.45">
      <c r="A66" s="7" t="s">
        <v>609</v>
      </c>
      <c r="B66" s="8">
        <v>24000</v>
      </c>
      <c r="C66" s="11">
        <f>B66/D66</f>
        <v>716.41791044776119</v>
      </c>
      <c r="D66" s="8">
        <v>33.5</v>
      </c>
      <c r="E66" s="8">
        <v>10151</v>
      </c>
      <c r="F66" s="6">
        <v>301</v>
      </c>
    </row>
    <row r="67" spans="1:6" ht="14.45">
      <c r="A67" s="7" t="s">
        <v>610</v>
      </c>
      <c r="B67" s="8">
        <v>19000</v>
      </c>
      <c r="C67" s="11">
        <f>B67/D67</f>
        <v>500</v>
      </c>
      <c r="D67" s="8">
        <v>38</v>
      </c>
      <c r="E67" s="8"/>
      <c r="F67" s="6">
        <v>207</v>
      </c>
    </row>
    <row r="68" spans="1:6" ht="14.45">
      <c r="A68" s="7" t="s">
        <v>611</v>
      </c>
      <c r="B68" s="8"/>
      <c r="C68" s="11"/>
      <c r="D68" s="8"/>
      <c r="E68" s="8"/>
      <c r="F68" s="6"/>
    </row>
    <row r="69" spans="1:6" ht="14.45">
      <c r="A69" s="7" t="s">
        <v>612</v>
      </c>
      <c r="B69" s="8">
        <v>88000</v>
      </c>
      <c r="C69" s="11">
        <f>B69/D69</f>
        <v>2200</v>
      </c>
      <c r="D69" s="8">
        <v>40</v>
      </c>
      <c r="E69" s="8">
        <v>88840</v>
      </c>
      <c r="F69" s="6">
        <v>2090</v>
      </c>
    </row>
    <row r="70" spans="1:6" ht="14.45">
      <c r="A70" s="7" t="s">
        <v>613</v>
      </c>
      <c r="B70" s="8">
        <v>144000</v>
      </c>
      <c r="C70" s="11">
        <v>3600</v>
      </c>
      <c r="D70" s="8">
        <v>40</v>
      </c>
      <c r="E70" s="8">
        <v>115720</v>
      </c>
      <c r="F70" s="6">
        <v>2981</v>
      </c>
    </row>
    <row r="71" spans="1:6" ht="14.45">
      <c r="A71" s="7" t="s">
        <v>614</v>
      </c>
      <c r="B71" s="8">
        <v>18080</v>
      </c>
      <c r="C71" s="11">
        <v>452</v>
      </c>
      <c r="D71" s="8">
        <v>40</v>
      </c>
      <c r="E71" s="8">
        <v>10280</v>
      </c>
      <c r="F71" s="6">
        <v>257</v>
      </c>
    </row>
    <row r="72" spans="1:6" ht="14.45">
      <c r="A72" s="7" t="s">
        <v>615</v>
      </c>
      <c r="B72" s="8">
        <v>43450</v>
      </c>
      <c r="C72" s="11">
        <v>1100</v>
      </c>
      <c r="D72" s="8">
        <v>40</v>
      </c>
      <c r="E72" s="8">
        <v>51350</v>
      </c>
      <c r="F72" s="6">
        <v>1300</v>
      </c>
    </row>
    <row r="73" spans="1:6" ht="14.45">
      <c r="A73" s="7" t="s">
        <v>616</v>
      </c>
      <c r="B73" s="8">
        <v>97920</v>
      </c>
      <c r="C73" s="11">
        <f>B73/D73</f>
        <v>2448</v>
      </c>
      <c r="D73" s="8">
        <v>40</v>
      </c>
      <c r="E73" s="8">
        <v>92196</v>
      </c>
      <c r="F73" s="6">
        <v>668</v>
      </c>
    </row>
    <row r="74" spans="1:6" ht="14.45">
      <c r="A74" s="7" t="s">
        <v>617</v>
      </c>
      <c r="B74" s="8">
        <v>24000</v>
      </c>
      <c r="C74" s="11">
        <v>250</v>
      </c>
      <c r="D74" s="8">
        <v>40</v>
      </c>
      <c r="E74" s="8">
        <v>4921</v>
      </c>
      <c r="F74" s="6">
        <v>124</v>
      </c>
    </row>
    <row r="75" spans="1:6" ht="14.45">
      <c r="A75" s="7" t="s">
        <v>618</v>
      </c>
      <c r="B75" s="16">
        <v>19200</v>
      </c>
      <c r="C75" s="19">
        <v>480</v>
      </c>
      <c r="D75" s="16">
        <v>40</v>
      </c>
      <c r="E75" s="16">
        <v>13160</v>
      </c>
      <c r="F75" s="17">
        <v>329</v>
      </c>
    </row>
    <row r="76" spans="1:6" ht="14.45">
      <c r="A76" s="7" t="s">
        <v>619</v>
      </c>
      <c r="B76" s="8">
        <v>66000</v>
      </c>
      <c r="C76" s="11">
        <f>B76/D76</f>
        <v>1650</v>
      </c>
      <c r="D76" s="8">
        <v>40</v>
      </c>
      <c r="E76" s="8">
        <v>65640</v>
      </c>
      <c r="F76" s="6">
        <v>1641</v>
      </c>
    </row>
    <row r="77" spans="1:6" ht="14.45">
      <c r="A77" s="7" t="s">
        <v>620</v>
      </c>
      <c r="B77" s="8">
        <v>10000</v>
      </c>
      <c r="C77" s="11">
        <f>B77/D77</f>
        <v>250</v>
      </c>
      <c r="D77" s="8">
        <v>40</v>
      </c>
      <c r="E77" s="8">
        <v>9920</v>
      </c>
      <c r="F77" s="6">
        <v>248</v>
      </c>
    </row>
    <row r="78" spans="1:6" ht="14.45">
      <c r="A78" s="7" t="s">
        <v>621</v>
      </c>
      <c r="B78" s="8">
        <v>59025</v>
      </c>
      <c r="C78" s="11">
        <v>1500</v>
      </c>
      <c r="D78" s="8">
        <v>39</v>
      </c>
      <c r="E78" s="8">
        <v>34866</v>
      </c>
      <c r="F78" s="6">
        <v>923</v>
      </c>
    </row>
    <row r="79" spans="1:6" ht="14.45">
      <c r="A79" s="7" t="s">
        <v>622</v>
      </c>
      <c r="B79" s="8">
        <v>22000</v>
      </c>
      <c r="C79" s="11">
        <f>B79/D79</f>
        <v>550</v>
      </c>
      <c r="D79" s="8">
        <v>40</v>
      </c>
      <c r="E79" s="8">
        <v>17160</v>
      </c>
      <c r="F79" s="6">
        <v>429</v>
      </c>
    </row>
    <row r="80" spans="1:6" ht="14.45">
      <c r="A80" s="7" t="s">
        <v>623</v>
      </c>
      <c r="B80" s="8">
        <v>55768</v>
      </c>
      <c r="C80" s="11">
        <v>1414</v>
      </c>
      <c r="D80" s="8">
        <v>39.44</v>
      </c>
      <c r="E80" s="8">
        <v>31473</v>
      </c>
      <c r="F80" s="6">
        <v>798</v>
      </c>
    </row>
    <row r="81" spans="1:6" ht="14.45">
      <c r="A81" s="7" t="s">
        <v>624</v>
      </c>
      <c r="B81" s="8">
        <v>78000</v>
      </c>
      <c r="C81" s="11">
        <f>B81/D81</f>
        <v>1950</v>
      </c>
      <c r="D81" s="8">
        <v>40</v>
      </c>
      <c r="E81" s="8">
        <v>78000</v>
      </c>
      <c r="F81" s="6">
        <v>1950</v>
      </c>
    </row>
    <row r="82" spans="1:6" ht="14.45">
      <c r="A82" s="7" t="s">
        <v>625</v>
      </c>
      <c r="B82" s="8">
        <v>68000</v>
      </c>
      <c r="C82" s="11">
        <f>B82/D82</f>
        <v>1700</v>
      </c>
      <c r="D82" s="8">
        <v>40</v>
      </c>
      <c r="E82" s="8">
        <v>46520</v>
      </c>
      <c r="F82" s="6">
        <v>1163</v>
      </c>
    </row>
    <row r="83" spans="1:6" ht="14.45">
      <c r="A83" s="7" t="s">
        <v>626</v>
      </c>
      <c r="B83" s="8">
        <v>13200</v>
      </c>
      <c r="C83" s="11">
        <f>B83/D83</f>
        <v>330</v>
      </c>
      <c r="D83" s="8">
        <v>40</v>
      </c>
      <c r="E83" s="8">
        <v>13200</v>
      </c>
      <c r="F83" s="6">
        <v>330</v>
      </c>
    </row>
    <row r="84" spans="1:6" ht="14.45">
      <c r="A84" s="7" t="s">
        <v>627</v>
      </c>
      <c r="B84" s="8">
        <v>38000</v>
      </c>
      <c r="C84" s="11">
        <f>B84/D84</f>
        <v>950</v>
      </c>
      <c r="D84" s="8">
        <v>40</v>
      </c>
      <c r="E84" s="8">
        <v>38400</v>
      </c>
      <c r="F84" s="6">
        <v>960</v>
      </c>
    </row>
    <row r="85" spans="1:6" ht="14.45">
      <c r="A85" s="7" t="s">
        <v>628</v>
      </c>
      <c r="B85" s="15">
        <v>33840</v>
      </c>
      <c r="C85" s="20">
        <f>B85/D85</f>
        <v>846</v>
      </c>
      <c r="D85" s="15">
        <v>40</v>
      </c>
      <c r="E85" s="15">
        <v>33840</v>
      </c>
      <c r="F85" s="14">
        <v>846</v>
      </c>
    </row>
    <row r="86" spans="1:6" ht="14.45">
      <c r="A86" s="7" t="s">
        <v>629</v>
      </c>
      <c r="B86" s="8"/>
      <c r="C86" s="11"/>
      <c r="D86" s="8"/>
      <c r="E86" s="8"/>
      <c r="F86" s="6"/>
    </row>
    <row r="87" spans="1:6" ht="14.45">
      <c r="A87" s="7" t="s">
        <v>630</v>
      </c>
      <c r="B87" s="8">
        <v>80760</v>
      </c>
      <c r="C87" s="11">
        <f t="shared" ref="C87:C92" si="0">B87/D87</f>
        <v>2019</v>
      </c>
      <c r="D87" s="8">
        <v>40</v>
      </c>
      <c r="E87" s="8">
        <v>72760</v>
      </c>
      <c r="F87" s="6">
        <v>1819</v>
      </c>
    </row>
    <row r="88" spans="1:6" ht="14.45">
      <c r="A88" s="7" t="s">
        <v>631</v>
      </c>
      <c r="B88" s="8">
        <v>40000</v>
      </c>
      <c r="C88" s="11">
        <f t="shared" si="0"/>
        <v>1000</v>
      </c>
      <c r="D88" s="8">
        <v>40</v>
      </c>
      <c r="E88" s="8">
        <v>18720</v>
      </c>
      <c r="F88" s="6">
        <v>468</v>
      </c>
    </row>
    <row r="89" spans="1:6" ht="14.45">
      <c r="A89" s="7" t="s">
        <v>632</v>
      </c>
      <c r="B89" s="8">
        <v>22000</v>
      </c>
      <c r="C89" s="11">
        <f t="shared" si="0"/>
        <v>550</v>
      </c>
      <c r="D89" s="8">
        <v>40</v>
      </c>
      <c r="E89" s="8">
        <v>22000</v>
      </c>
      <c r="F89" s="6">
        <v>550</v>
      </c>
    </row>
    <row r="90" spans="1:6" ht="14.45">
      <c r="A90" s="7" t="s">
        <v>633</v>
      </c>
      <c r="B90" s="8">
        <v>25000</v>
      </c>
      <c r="C90" s="11">
        <v>2500</v>
      </c>
      <c r="D90" s="8">
        <v>10</v>
      </c>
      <c r="E90" s="8">
        <v>22370</v>
      </c>
      <c r="F90" s="6">
        <v>2237</v>
      </c>
    </row>
    <row r="91" spans="1:6" ht="14.45">
      <c r="A91" s="7" t="s">
        <v>634</v>
      </c>
      <c r="B91" s="8">
        <v>30400</v>
      </c>
      <c r="C91" s="11">
        <f t="shared" si="0"/>
        <v>800</v>
      </c>
      <c r="D91" s="8">
        <v>38</v>
      </c>
      <c r="E91" s="8">
        <v>30400</v>
      </c>
      <c r="F91" s="6">
        <v>800</v>
      </c>
    </row>
    <row r="92" spans="1:6" ht="14.45">
      <c r="A92" s="7" t="s">
        <v>635</v>
      </c>
      <c r="B92" s="8">
        <v>38680</v>
      </c>
      <c r="C92" s="11">
        <f t="shared" si="0"/>
        <v>967</v>
      </c>
      <c r="D92" s="8">
        <v>40</v>
      </c>
      <c r="E92" s="8">
        <v>26680</v>
      </c>
      <c r="F92" s="6">
        <v>967</v>
      </c>
    </row>
    <row r="93" spans="1:6" ht="14.45">
      <c r="A93" s="7" t="s">
        <v>636</v>
      </c>
      <c r="B93" s="8">
        <v>84520</v>
      </c>
      <c r="C93" s="11">
        <v>2113</v>
      </c>
      <c r="D93" s="8">
        <v>40</v>
      </c>
      <c r="E93" s="8">
        <v>82120</v>
      </c>
      <c r="F93" s="11">
        <v>2053</v>
      </c>
    </row>
    <row r="94" spans="1:6" ht="14.45">
      <c r="A94" s="7" t="s">
        <v>637</v>
      </c>
      <c r="B94" s="8">
        <v>60000</v>
      </c>
      <c r="C94" s="11">
        <f>B94/D94</f>
        <v>1500</v>
      </c>
      <c r="D94" s="8">
        <v>40</v>
      </c>
      <c r="E94" s="8">
        <v>18640</v>
      </c>
      <c r="F94" s="6">
        <v>466</v>
      </c>
    </row>
    <row r="95" spans="1:6" ht="14.45">
      <c r="A95" s="7" t="s">
        <v>638</v>
      </c>
      <c r="B95" s="8">
        <v>40880</v>
      </c>
      <c r="C95" s="11">
        <f>B95/D95</f>
        <v>1022</v>
      </c>
      <c r="D95" s="8">
        <v>40</v>
      </c>
      <c r="E95" s="8">
        <v>37480</v>
      </c>
      <c r="F95" s="6">
        <v>1020</v>
      </c>
    </row>
    <row r="96" spans="1:6" ht="14.45">
      <c r="A96" s="7" t="s">
        <v>639</v>
      </c>
      <c r="B96" s="8"/>
      <c r="C96" s="11"/>
      <c r="D96" s="8"/>
      <c r="E96" s="8"/>
      <c r="F96" s="6"/>
    </row>
    <row r="97" spans="1:6" ht="14.45">
      <c r="A97" s="7" t="s">
        <v>640</v>
      </c>
      <c r="B97" s="8">
        <v>267852</v>
      </c>
      <c r="C97" s="11">
        <f>B97/D97</f>
        <v>6868</v>
      </c>
      <c r="D97" s="8">
        <v>39</v>
      </c>
      <c r="E97" s="8">
        <v>267852</v>
      </c>
      <c r="F97" s="6">
        <v>6868</v>
      </c>
    </row>
    <row r="98" spans="1:6" ht="14.45">
      <c r="A98" s="7" t="s">
        <v>641</v>
      </c>
      <c r="B98" s="8">
        <v>35100</v>
      </c>
      <c r="C98" s="11">
        <f>B98/D98</f>
        <v>900</v>
      </c>
      <c r="D98" s="8">
        <v>39</v>
      </c>
      <c r="E98" s="8">
        <v>24102</v>
      </c>
      <c r="F98" s="6">
        <v>618</v>
      </c>
    </row>
    <row r="99" spans="1:6" ht="14.45">
      <c r="A99" s="7" t="s">
        <v>642</v>
      </c>
      <c r="B99" s="8">
        <v>72000</v>
      </c>
      <c r="C99" s="11">
        <f>B99/D99</f>
        <v>1800</v>
      </c>
      <c r="D99" s="8">
        <v>40</v>
      </c>
      <c r="E99" s="8">
        <v>62240</v>
      </c>
      <c r="F99" s="6">
        <v>1540</v>
      </c>
    </row>
    <row r="100" spans="1:6" ht="14.45">
      <c r="A100" s="7" t="s">
        <v>643</v>
      </c>
      <c r="B100" s="8">
        <v>72000</v>
      </c>
      <c r="C100" s="11">
        <f>B100/D100</f>
        <v>1800</v>
      </c>
      <c r="D100" s="8">
        <v>40</v>
      </c>
      <c r="E100" s="8">
        <v>71554</v>
      </c>
      <c r="F100" s="6">
        <v>1800</v>
      </c>
    </row>
    <row r="101" spans="1:6" ht="14.45">
      <c r="A101" s="7" t="s">
        <v>644</v>
      </c>
      <c r="B101" s="8">
        <v>60000</v>
      </c>
      <c r="C101" s="11">
        <f>B101/D101</f>
        <v>1500</v>
      </c>
      <c r="D101" s="8">
        <v>40</v>
      </c>
      <c r="E101" s="8">
        <v>60280</v>
      </c>
      <c r="F101" s="6">
        <v>1507</v>
      </c>
    </row>
    <row r="102" spans="1:6" ht="14.45">
      <c r="A102" s="7" t="s">
        <v>645</v>
      </c>
      <c r="B102" s="8"/>
      <c r="C102" s="11"/>
      <c r="D102" s="8"/>
      <c r="E102" s="8"/>
      <c r="F102" s="6"/>
    </row>
    <row r="103" spans="1:6" ht="14.45">
      <c r="A103" s="7" t="s">
        <v>646</v>
      </c>
      <c r="B103" s="8">
        <v>59350</v>
      </c>
      <c r="C103" s="11">
        <f>B103/D103</f>
        <v>1483.75</v>
      </c>
      <c r="D103" s="8">
        <v>40</v>
      </c>
      <c r="E103" s="8">
        <v>59250</v>
      </c>
      <c r="F103" s="6">
        <v>1500</v>
      </c>
    </row>
    <row r="104" spans="1:6" ht="14.45">
      <c r="A104" s="7" t="s">
        <v>647</v>
      </c>
      <c r="B104" s="8"/>
      <c r="C104" s="11"/>
      <c r="D104" s="8"/>
      <c r="E104" s="8"/>
      <c r="F104" s="6"/>
    </row>
    <row r="105" spans="1:6" ht="14.45">
      <c r="A105" s="7" t="s">
        <v>648</v>
      </c>
      <c r="B105" s="8">
        <v>48000</v>
      </c>
      <c r="C105" s="11">
        <f>B105/D105</f>
        <v>1200</v>
      </c>
      <c r="D105" s="8">
        <v>40</v>
      </c>
      <c r="E105" s="8">
        <v>48000</v>
      </c>
      <c r="F105" s="6">
        <v>1386</v>
      </c>
    </row>
    <row r="106" spans="1:6" ht="14.45">
      <c r="A106" s="7" t="s">
        <v>649</v>
      </c>
      <c r="B106" s="8">
        <v>56000</v>
      </c>
      <c r="C106" s="11">
        <v>1400</v>
      </c>
      <c r="D106" s="8">
        <v>40</v>
      </c>
      <c r="E106" s="8">
        <v>25560</v>
      </c>
      <c r="F106" s="6">
        <v>792</v>
      </c>
    </row>
    <row r="107" spans="1:6" ht="14.45">
      <c r="A107" s="7" t="s">
        <v>650</v>
      </c>
      <c r="B107" s="8">
        <v>36000</v>
      </c>
      <c r="C107" s="11">
        <f>B107/D107</f>
        <v>900</v>
      </c>
      <c r="D107" s="8">
        <v>40</v>
      </c>
      <c r="E107" s="8">
        <v>36040</v>
      </c>
      <c r="F107" s="6">
        <v>900</v>
      </c>
    </row>
    <row r="108" spans="1:6" ht="14.45">
      <c r="A108" s="7" t="s">
        <v>651</v>
      </c>
      <c r="B108" s="8">
        <v>26000</v>
      </c>
      <c r="C108" s="11">
        <f>B108/D108</f>
        <v>650</v>
      </c>
      <c r="D108" s="8">
        <v>40</v>
      </c>
      <c r="E108" s="8">
        <v>25600</v>
      </c>
      <c r="F108" s="6">
        <v>640</v>
      </c>
    </row>
    <row r="109" spans="1:6" ht="14.45">
      <c r="A109" s="7" t="s">
        <v>652</v>
      </c>
      <c r="B109" s="8">
        <v>80000</v>
      </c>
      <c r="C109" s="11">
        <v>2000</v>
      </c>
      <c r="D109" s="8">
        <v>40</v>
      </c>
      <c r="E109" s="8">
        <v>80000</v>
      </c>
      <c r="F109" s="6">
        <v>2005</v>
      </c>
    </row>
    <row r="110" spans="1:6" ht="14.45">
      <c r="A110" s="7" t="s">
        <v>653</v>
      </c>
      <c r="B110" s="8"/>
      <c r="C110" s="11"/>
      <c r="D110" s="8"/>
      <c r="E110" s="8"/>
      <c r="F110" s="6"/>
    </row>
    <row r="111" spans="1:6" ht="14.45">
      <c r="A111" s="7" t="s">
        <v>654</v>
      </c>
      <c r="B111" s="8">
        <v>52000</v>
      </c>
      <c r="C111" s="11">
        <f>B111/D111</f>
        <v>1300</v>
      </c>
      <c r="D111" s="8">
        <v>40</v>
      </c>
      <c r="E111" s="8">
        <v>40320</v>
      </c>
      <c r="F111" s="6">
        <v>1008</v>
      </c>
    </row>
    <row r="112" spans="1:6" ht="14.45">
      <c r="A112" s="7" t="s">
        <v>655</v>
      </c>
      <c r="B112" s="9"/>
      <c r="C112" s="10"/>
      <c r="D112" s="9"/>
      <c r="E112" s="9"/>
      <c r="F112" s="6"/>
    </row>
    <row r="113" spans="1:6" ht="14.45">
      <c r="A113" s="7" t="s">
        <v>656</v>
      </c>
      <c r="B113" s="8">
        <v>76280</v>
      </c>
      <c r="C113" s="11">
        <v>1907</v>
      </c>
      <c r="D113" s="8">
        <v>40</v>
      </c>
      <c r="E113" s="8">
        <v>76280</v>
      </c>
      <c r="F113" s="6">
        <v>1983</v>
      </c>
    </row>
    <row r="114" spans="1:6" ht="14.45">
      <c r="A114" s="7" t="s">
        <v>657</v>
      </c>
      <c r="B114" s="8">
        <v>14000</v>
      </c>
      <c r="C114" s="11">
        <f>B114/D114</f>
        <v>388.88888888888891</v>
      </c>
      <c r="D114" s="8">
        <v>36</v>
      </c>
      <c r="E114" s="8">
        <v>15600</v>
      </c>
      <c r="F114" s="6">
        <v>350</v>
      </c>
    </row>
    <row r="115" spans="1:6" ht="14.45">
      <c r="A115" s="7" t="s">
        <v>658</v>
      </c>
      <c r="B115" s="16">
        <v>60000</v>
      </c>
      <c r="C115" s="19">
        <v>1500</v>
      </c>
      <c r="D115" s="16">
        <v>40</v>
      </c>
      <c r="E115" s="16">
        <v>64000</v>
      </c>
      <c r="F115" s="17">
        <v>1600</v>
      </c>
    </row>
    <row r="116" spans="1:6" ht="14.45">
      <c r="A116" s="7" t="s">
        <v>659</v>
      </c>
      <c r="B116" s="8">
        <v>20000</v>
      </c>
      <c r="C116" s="11">
        <f>B116/D116</f>
        <v>500</v>
      </c>
      <c r="D116" s="8">
        <v>40</v>
      </c>
      <c r="E116" s="8">
        <v>13040</v>
      </c>
      <c r="F116" s="6">
        <v>326</v>
      </c>
    </row>
    <row r="117" spans="1:6" ht="14.45">
      <c r="A117" s="7" t="s">
        <v>660</v>
      </c>
      <c r="B117" s="8">
        <v>60000</v>
      </c>
      <c r="C117" s="11">
        <f>B117/D117</f>
        <v>1500</v>
      </c>
      <c r="D117" s="8">
        <v>40</v>
      </c>
      <c r="E117" s="8">
        <v>60000</v>
      </c>
      <c r="F117" s="6">
        <v>1500</v>
      </c>
    </row>
    <row r="118" spans="1:6" ht="14.45">
      <c r="A118" s="7" t="s">
        <v>661</v>
      </c>
      <c r="B118" s="8">
        <v>160000</v>
      </c>
      <c r="C118" s="11">
        <v>4000</v>
      </c>
      <c r="D118" s="8">
        <v>40</v>
      </c>
      <c r="E118" s="8">
        <v>102520</v>
      </c>
      <c r="F118" s="11">
        <v>2563</v>
      </c>
    </row>
    <row r="119" spans="1:6" ht="14.45">
      <c r="A119" s="7" t="s">
        <v>662</v>
      </c>
      <c r="B119" s="8">
        <v>28000</v>
      </c>
      <c r="C119" s="11">
        <f>B119/D119</f>
        <v>700</v>
      </c>
      <c r="D119" s="8">
        <v>40</v>
      </c>
      <c r="E119" s="8">
        <v>28000</v>
      </c>
      <c r="F119" s="6">
        <v>700</v>
      </c>
    </row>
    <row r="120" spans="1:6" ht="14.45">
      <c r="A120" s="7" t="s">
        <v>663</v>
      </c>
      <c r="B120" s="8"/>
      <c r="C120" s="11"/>
      <c r="D120" s="8"/>
      <c r="E120" s="8"/>
      <c r="F120" s="6"/>
    </row>
    <row r="121" spans="1:6" ht="14.45">
      <c r="A121" s="7" t="s">
        <v>664</v>
      </c>
      <c r="B121" s="8"/>
      <c r="C121" s="11"/>
      <c r="D121" s="8"/>
      <c r="E121" s="8"/>
      <c r="F121" s="6"/>
    </row>
    <row r="122" spans="1:6" ht="14.45">
      <c r="A122" s="7" t="s">
        <v>665</v>
      </c>
      <c r="B122" s="8">
        <v>80000</v>
      </c>
      <c r="C122" s="11">
        <f>B122/D122</f>
        <v>2000</v>
      </c>
      <c r="D122" s="8">
        <v>40</v>
      </c>
      <c r="E122" s="8">
        <v>42040</v>
      </c>
      <c r="F122" s="6">
        <v>1051</v>
      </c>
    </row>
    <row r="123" spans="1:6" ht="14.45">
      <c r="A123" s="7" t="s">
        <v>666</v>
      </c>
      <c r="B123" s="8">
        <v>80000</v>
      </c>
      <c r="C123" s="11">
        <f>B123/D123</f>
        <v>2000</v>
      </c>
      <c r="D123" s="8">
        <v>40</v>
      </c>
      <c r="E123" s="8">
        <v>80000</v>
      </c>
      <c r="F123" s="6">
        <v>2000</v>
      </c>
    </row>
    <row r="124" spans="1:6" ht="14.45">
      <c r="A124" s="7" t="s">
        <v>667</v>
      </c>
      <c r="B124" s="8"/>
      <c r="C124" s="11"/>
      <c r="D124" s="8"/>
      <c r="E124" s="8"/>
      <c r="F124" s="6"/>
    </row>
    <row r="125" spans="1:6" ht="14.45">
      <c r="B125" s="2"/>
      <c r="C125" s="2"/>
      <c r="D125" s="2"/>
      <c r="E125" s="2"/>
      <c r="F125" s="2"/>
    </row>
  </sheetData>
  <autoFilter ref="A1:F124" xr:uid="{00000000-0009-0000-0000-000008000000}"/>
  <customSheetViews>
    <customSheetView guid="{653CD974-5B32-4E83-8895-8EC490787863}" showAutoFilter="1">
      <pageMargins left="0" right="0" top="0" bottom="0" header="0" footer="0"/>
      <pageSetup paperSize="9" orientation="portrait" r:id="rId1"/>
      <headerFooter>
        <oddFooter>&amp;L&amp;G&amp;R&amp;P</oddFooter>
      </headerFooter>
      <autoFilter ref="B1:G1" xr:uid="{63BC44A8-1B60-4BC0-8575-18A17CE6F994}"/>
    </customSheetView>
  </customSheetViews>
  <pageMargins left="0.70866141732283472" right="0.70866141732283472" top="0.74803149606299213" bottom="0.74803149606299213" header="0.31496062992125984" footer="0.31496062992125984"/>
  <pageSetup paperSize="9" orientation="portrait" r:id="rId2"/>
  <headerFooter>
    <oddFooter>&amp;L&amp;G&amp;R&amp;P</oddFooter>
  </headerFooter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0.59999389629810485"/>
  </sheetPr>
  <dimension ref="A1:J124"/>
  <sheetViews>
    <sheetView workbookViewId="0">
      <selection activeCell="F2" sqref="F2"/>
    </sheetView>
  </sheetViews>
  <sheetFormatPr defaultRowHeight="13.5"/>
  <cols>
    <col min="1" max="1" width="34.42578125" customWidth="1"/>
    <col min="2" max="2" width="21.140625" bestFit="1" customWidth="1"/>
    <col min="3" max="3" width="23.140625" bestFit="1" customWidth="1"/>
    <col min="4" max="4" width="32.85546875" bestFit="1" customWidth="1"/>
    <col min="5" max="5" width="21.140625" customWidth="1"/>
    <col min="6" max="6" width="20.7109375" bestFit="1" customWidth="1"/>
    <col min="9" max="9" width="16.140625" customWidth="1"/>
  </cols>
  <sheetData>
    <row r="1" spans="1:10" ht="14.45">
      <c r="A1" s="1" t="s">
        <v>0</v>
      </c>
      <c r="B1" s="1" t="s">
        <v>291</v>
      </c>
      <c r="C1" s="1" t="s">
        <v>436</v>
      </c>
      <c r="D1" s="1" t="s">
        <v>303</v>
      </c>
      <c r="E1" s="1" t="s">
        <v>13</v>
      </c>
      <c r="F1" s="1" t="s">
        <v>237</v>
      </c>
    </row>
    <row r="2" spans="1:10" ht="14.45">
      <c r="A2" s="7" t="s">
        <v>544</v>
      </c>
      <c r="B2" s="12">
        <v>36000</v>
      </c>
      <c r="C2" s="13">
        <v>900</v>
      </c>
      <c r="D2" s="12">
        <v>40</v>
      </c>
      <c r="E2" s="12">
        <v>40200</v>
      </c>
      <c r="F2" s="13">
        <v>1031</v>
      </c>
    </row>
    <row r="3" spans="1:10" ht="14.45">
      <c r="A3" s="7" t="s">
        <v>545</v>
      </c>
      <c r="B3" s="12">
        <v>24000</v>
      </c>
      <c r="C3" s="13">
        <v>600</v>
      </c>
      <c r="D3" s="12">
        <v>40</v>
      </c>
      <c r="E3" s="12">
        <v>19960</v>
      </c>
      <c r="F3" s="13">
        <v>543</v>
      </c>
    </row>
    <row r="4" spans="1:10" ht="14.45">
      <c r="A4" s="7" t="s">
        <v>546</v>
      </c>
      <c r="B4" s="12">
        <v>28000</v>
      </c>
      <c r="C4" s="13">
        <v>800</v>
      </c>
      <c r="D4" s="12">
        <v>40</v>
      </c>
      <c r="E4" s="12">
        <v>17600</v>
      </c>
      <c r="F4" s="13">
        <v>440</v>
      </c>
    </row>
    <row r="5" spans="1:10" ht="14.45">
      <c r="A5" s="7" t="s">
        <v>547</v>
      </c>
      <c r="B5" s="12"/>
      <c r="C5" s="13"/>
      <c r="D5" s="12"/>
      <c r="E5" s="12"/>
      <c r="F5" s="13"/>
    </row>
    <row r="6" spans="1:10" ht="14.45">
      <c r="A6" s="7" t="s">
        <v>548</v>
      </c>
      <c r="B6" s="12">
        <v>99840</v>
      </c>
      <c r="C6" s="13">
        <v>2496</v>
      </c>
      <c r="D6" s="12">
        <v>40</v>
      </c>
      <c r="E6" s="12">
        <v>99840</v>
      </c>
      <c r="F6" s="13">
        <v>2496</v>
      </c>
    </row>
    <row r="7" spans="1:10" ht="14.45">
      <c r="A7" s="7" t="s">
        <v>549</v>
      </c>
      <c r="B7" s="12">
        <v>28000</v>
      </c>
      <c r="C7" s="13">
        <v>700</v>
      </c>
      <c r="D7" s="12">
        <v>40</v>
      </c>
      <c r="E7" s="12">
        <v>28000</v>
      </c>
      <c r="F7" s="13">
        <v>632</v>
      </c>
    </row>
    <row r="8" spans="1:10" ht="14.45">
      <c r="A8" s="7" t="s">
        <v>550</v>
      </c>
      <c r="B8" s="12">
        <v>32800</v>
      </c>
      <c r="C8" s="13">
        <v>820</v>
      </c>
      <c r="D8" s="12">
        <v>40</v>
      </c>
      <c r="E8" s="12">
        <v>32800</v>
      </c>
      <c r="F8" s="13">
        <v>820</v>
      </c>
    </row>
    <row r="9" spans="1:10" ht="14.45">
      <c r="A9" s="7" t="s">
        <v>551</v>
      </c>
      <c r="B9" s="12">
        <v>70000</v>
      </c>
      <c r="C9" s="13">
        <v>1750</v>
      </c>
      <c r="D9" s="12">
        <v>40</v>
      </c>
      <c r="E9" s="12">
        <v>66573</v>
      </c>
      <c r="F9" s="13">
        <v>1707</v>
      </c>
    </row>
    <row r="10" spans="1:10" ht="14.45">
      <c r="A10" s="7" t="s">
        <v>552</v>
      </c>
      <c r="B10" s="12">
        <v>2000</v>
      </c>
      <c r="C10" s="13"/>
      <c r="D10" s="12"/>
      <c r="E10" s="12"/>
      <c r="F10" s="13"/>
    </row>
    <row r="11" spans="1:10" ht="14.45">
      <c r="A11" s="7" t="s">
        <v>553</v>
      </c>
      <c r="B11" s="12"/>
      <c r="C11" s="13"/>
      <c r="D11" s="12"/>
      <c r="E11" s="12"/>
      <c r="F11" s="13"/>
    </row>
    <row r="12" spans="1:10" ht="14.45">
      <c r="A12" s="7" t="s">
        <v>554</v>
      </c>
      <c r="B12" s="16">
        <v>48000</v>
      </c>
      <c r="C12" s="17">
        <v>1200</v>
      </c>
      <c r="D12" s="16">
        <v>40</v>
      </c>
      <c r="E12" s="16">
        <v>12720</v>
      </c>
      <c r="F12" s="17">
        <v>511</v>
      </c>
    </row>
    <row r="13" spans="1:10" ht="14.45">
      <c r="A13" s="7" t="s">
        <v>555</v>
      </c>
      <c r="B13" s="16">
        <v>30000</v>
      </c>
      <c r="C13" s="17">
        <v>1000</v>
      </c>
      <c r="D13" s="16">
        <v>30</v>
      </c>
      <c r="E13" s="16">
        <v>33319.31</v>
      </c>
      <c r="F13" s="17">
        <v>1105</v>
      </c>
    </row>
    <row r="14" spans="1:10" ht="14.45">
      <c r="A14" s="7" t="s">
        <v>556</v>
      </c>
      <c r="B14" s="16">
        <v>140000</v>
      </c>
      <c r="C14" s="17">
        <v>3500</v>
      </c>
      <c r="D14" s="16">
        <v>40</v>
      </c>
      <c r="E14" s="16">
        <v>116894</v>
      </c>
      <c r="F14" s="17">
        <v>3196</v>
      </c>
    </row>
    <row r="15" spans="1:10" ht="14.45">
      <c r="A15" s="7" t="s">
        <v>557</v>
      </c>
      <c r="B15" s="12">
        <v>17995</v>
      </c>
      <c r="C15" s="13">
        <v>610</v>
      </c>
      <c r="D15" s="12">
        <v>29.5</v>
      </c>
      <c r="E15" s="12">
        <v>17051</v>
      </c>
      <c r="F15" s="13">
        <v>578</v>
      </c>
      <c r="H15" s="5"/>
      <c r="I15" s="5"/>
      <c r="J15" s="4"/>
    </row>
    <row r="16" spans="1:10" ht="14.45">
      <c r="A16" s="7" t="s">
        <v>558</v>
      </c>
      <c r="B16" s="12"/>
      <c r="C16" s="13"/>
      <c r="D16" s="12"/>
      <c r="E16" s="12"/>
      <c r="F16" s="13"/>
    </row>
    <row r="17" spans="1:6" ht="14.45">
      <c r="A17" s="7" t="s">
        <v>559</v>
      </c>
      <c r="B17" s="12">
        <v>27280</v>
      </c>
      <c r="C17" s="13">
        <v>682</v>
      </c>
      <c r="D17" s="12">
        <v>40</v>
      </c>
      <c r="E17" s="12">
        <v>35520</v>
      </c>
      <c r="F17" s="13">
        <v>888</v>
      </c>
    </row>
    <row r="18" spans="1:6" ht="14.45">
      <c r="A18" s="7" t="s">
        <v>560</v>
      </c>
      <c r="B18" s="12">
        <v>35240</v>
      </c>
      <c r="C18" s="13">
        <v>881</v>
      </c>
      <c r="D18" s="12">
        <v>40</v>
      </c>
      <c r="E18" s="12">
        <v>23800</v>
      </c>
      <c r="F18" s="13">
        <v>1847</v>
      </c>
    </row>
    <row r="19" spans="1:6" ht="14.45">
      <c r="A19" s="7" t="s">
        <v>561</v>
      </c>
      <c r="B19" s="12"/>
      <c r="C19" s="13"/>
      <c r="D19" s="12"/>
      <c r="E19" s="12"/>
      <c r="F19" s="13"/>
    </row>
    <row r="20" spans="1:6" ht="14.45">
      <c r="A20" s="7" t="s">
        <v>562</v>
      </c>
      <c r="B20" s="12"/>
      <c r="C20" s="13"/>
      <c r="D20" s="12"/>
      <c r="E20" s="12"/>
      <c r="F20" s="13"/>
    </row>
    <row r="21" spans="1:6" ht="14.45">
      <c r="A21" s="7" t="s">
        <v>563</v>
      </c>
      <c r="B21" s="12">
        <v>28320</v>
      </c>
      <c r="C21" s="13">
        <v>708</v>
      </c>
      <c r="D21" s="12"/>
      <c r="E21" s="12"/>
      <c r="F21" s="13"/>
    </row>
    <row r="22" spans="1:6" ht="14.45">
      <c r="A22" s="7" t="s">
        <v>564</v>
      </c>
      <c r="B22" s="12"/>
      <c r="C22" s="13"/>
      <c r="D22" s="12"/>
      <c r="E22" s="12"/>
      <c r="F22" s="13"/>
    </row>
    <row r="23" spans="1:6" ht="14.45">
      <c r="A23" s="7" t="s">
        <v>565</v>
      </c>
      <c r="B23" s="12"/>
      <c r="C23" s="13"/>
      <c r="D23" s="12"/>
      <c r="E23" s="12"/>
      <c r="F23" s="13"/>
    </row>
    <row r="24" spans="1:6" ht="14.45">
      <c r="A24" s="7" t="s">
        <v>566</v>
      </c>
      <c r="B24" s="12">
        <v>68000</v>
      </c>
      <c r="C24" s="13">
        <v>1700</v>
      </c>
      <c r="D24" s="12">
        <v>40</v>
      </c>
      <c r="E24" s="12">
        <v>66440</v>
      </c>
      <c r="F24" s="13">
        <v>1661</v>
      </c>
    </row>
    <row r="25" spans="1:6" ht="14.45">
      <c r="A25" s="7" t="s">
        <v>567</v>
      </c>
      <c r="B25" s="12">
        <v>160000</v>
      </c>
      <c r="C25" s="13">
        <v>4000</v>
      </c>
      <c r="D25" s="12">
        <v>40</v>
      </c>
      <c r="E25" s="12">
        <v>95800</v>
      </c>
      <c r="F25" s="13">
        <v>851</v>
      </c>
    </row>
    <row r="26" spans="1:6" ht="14.45">
      <c r="A26" s="7" t="s">
        <v>568</v>
      </c>
      <c r="B26" s="12">
        <v>16920</v>
      </c>
      <c r="C26" s="13">
        <v>423</v>
      </c>
      <c r="D26" s="12">
        <v>40</v>
      </c>
      <c r="E26" s="12">
        <v>14200</v>
      </c>
      <c r="F26" s="13">
        <v>839</v>
      </c>
    </row>
    <row r="27" spans="1:6" ht="14.45">
      <c r="A27" s="7" t="s">
        <v>569</v>
      </c>
      <c r="B27" s="12">
        <v>60000</v>
      </c>
      <c r="C27" s="13">
        <v>1500</v>
      </c>
      <c r="D27" s="12">
        <v>40</v>
      </c>
      <c r="E27" s="12">
        <v>42560</v>
      </c>
      <c r="F27" s="13">
        <v>1064</v>
      </c>
    </row>
    <row r="28" spans="1:6" ht="14.45">
      <c r="A28" s="7" t="s">
        <v>570</v>
      </c>
      <c r="B28" s="12"/>
      <c r="C28" s="13"/>
      <c r="D28" s="12"/>
      <c r="E28" s="12"/>
      <c r="F28" s="13"/>
    </row>
    <row r="29" spans="1:6" ht="14.45">
      <c r="A29" s="7" t="s">
        <v>571</v>
      </c>
      <c r="B29" s="12">
        <v>27720</v>
      </c>
      <c r="C29" s="13">
        <v>693</v>
      </c>
      <c r="D29" s="12">
        <v>40</v>
      </c>
      <c r="E29" s="12"/>
      <c r="F29" s="13">
        <v>769</v>
      </c>
    </row>
    <row r="30" spans="1:6" ht="14.45">
      <c r="A30" s="7" t="s">
        <v>572</v>
      </c>
      <c r="B30" s="12">
        <v>28000</v>
      </c>
      <c r="C30" s="13">
        <v>700</v>
      </c>
      <c r="D30" s="12">
        <v>40</v>
      </c>
      <c r="E30" s="12">
        <v>26180</v>
      </c>
      <c r="F30" s="13">
        <v>965</v>
      </c>
    </row>
    <row r="31" spans="1:6" ht="14.45">
      <c r="A31" s="7" t="s">
        <v>573</v>
      </c>
      <c r="B31" s="12"/>
      <c r="C31" s="13"/>
      <c r="D31" s="12"/>
      <c r="E31" s="12"/>
      <c r="F31" s="13"/>
    </row>
    <row r="32" spans="1:6" ht="14.45">
      <c r="A32" s="7" t="s">
        <v>574</v>
      </c>
      <c r="B32" s="16">
        <v>45600</v>
      </c>
      <c r="C32" s="18">
        <v>1140</v>
      </c>
      <c r="D32" s="16">
        <v>40</v>
      </c>
      <c r="E32" s="16">
        <v>45600</v>
      </c>
      <c r="F32" s="18">
        <v>1140</v>
      </c>
    </row>
    <row r="33" spans="1:6" ht="14.45">
      <c r="A33" s="7" t="s">
        <v>575</v>
      </c>
      <c r="B33" s="16">
        <v>196000</v>
      </c>
      <c r="C33" s="17">
        <v>4900</v>
      </c>
      <c r="D33" s="16">
        <v>40</v>
      </c>
      <c r="E33" s="16">
        <v>191280</v>
      </c>
      <c r="F33" s="17">
        <v>4782</v>
      </c>
    </row>
    <row r="34" spans="1:6" ht="14.45">
      <c r="A34" s="7" t="s">
        <v>576</v>
      </c>
      <c r="B34" s="12"/>
      <c r="C34" s="13"/>
      <c r="D34" s="12"/>
      <c r="E34" s="12"/>
      <c r="F34" s="13"/>
    </row>
    <row r="35" spans="1:6" ht="14.45">
      <c r="A35" s="7" t="s">
        <v>577</v>
      </c>
      <c r="B35" s="12">
        <v>80000</v>
      </c>
      <c r="C35" s="13">
        <v>2000</v>
      </c>
      <c r="D35" s="12">
        <v>40</v>
      </c>
      <c r="E35" s="12">
        <v>54040</v>
      </c>
      <c r="F35" s="17">
        <v>1398</v>
      </c>
    </row>
    <row r="36" spans="1:6" ht="14.45">
      <c r="A36" s="7" t="s">
        <v>578</v>
      </c>
      <c r="B36" s="16">
        <v>48000</v>
      </c>
      <c r="C36" s="17">
        <v>1200</v>
      </c>
      <c r="D36" s="16">
        <v>40</v>
      </c>
      <c r="E36" s="16">
        <v>40000</v>
      </c>
      <c r="F36" s="17">
        <v>1000</v>
      </c>
    </row>
    <row r="37" spans="1:6" ht="14.45">
      <c r="A37" s="7" t="s">
        <v>579</v>
      </c>
      <c r="B37" s="12">
        <v>70000</v>
      </c>
      <c r="C37" s="13">
        <v>1750</v>
      </c>
      <c r="D37" s="12">
        <v>40</v>
      </c>
      <c r="E37" s="12">
        <v>49760</v>
      </c>
      <c r="F37" s="13">
        <v>1242</v>
      </c>
    </row>
    <row r="38" spans="1:6" ht="14.45">
      <c r="A38" s="7" t="s">
        <v>580</v>
      </c>
      <c r="B38" s="12">
        <v>13000</v>
      </c>
      <c r="C38" s="13">
        <v>394</v>
      </c>
      <c r="D38" s="12">
        <v>33</v>
      </c>
      <c r="E38" s="12">
        <v>13000</v>
      </c>
      <c r="F38" s="13">
        <v>4226</v>
      </c>
    </row>
    <row r="39" spans="1:6" ht="14.45">
      <c r="A39" s="7" t="s">
        <v>581</v>
      </c>
      <c r="B39" s="12">
        <v>36120</v>
      </c>
      <c r="C39" s="13">
        <v>903</v>
      </c>
      <c r="D39" s="12">
        <v>40</v>
      </c>
      <c r="E39" s="12">
        <v>35040</v>
      </c>
      <c r="F39" s="13">
        <v>559</v>
      </c>
    </row>
    <row r="40" spans="1:6" ht="14.45">
      <c r="A40" s="7" t="s">
        <v>582</v>
      </c>
      <c r="B40" s="16">
        <v>200000</v>
      </c>
      <c r="C40" s="17">
        <v>6250</v>
      </c>
      <c r="D40" s="16">
        <v>40</v>
      </c>
      <c r="E40" s="16">
        <v>114800</v>
      </c>
      <c r="F40" s="17">
        <v>2870</v>
      </c>
    </row>
    <row r="41" spans="1:6" ht="14.45">
      <c r="A41" s="7" t="s">
        <v>583</v>
      </c>
      <c r="B41" s="12">
        <v>36000</v>
      </c>
      <c r="C41" s="13">
        <v>900</v>
      </c>
      <c r="D41" s="12">
        <v>40</v>
      </c>
      <c r="E41" s="12">
        <v>0</v>
      </c>
      <c r="F41" s="13"/>
    </row>
    <row r="42" spans="1:6" ht="14.45">
      <c r="A42" s="7" t="s">
        <v>584</v>
      </c>
      <c r="B42" s="12"/>
      <c r="C42" s="13"/>
      <c r="D42" s="12"/>
      <c r="E42" s="12"/>
      <c r="F42" s="13"/>
    </row>
    <row r="43" spans="1:6" ht="14.45">
      <c r="A43" s="7" t="s">
        <v>585</v>
      </c>
      <c r="B43" s="12">
        <v>46000</v>
      </c>
      <c r="C43" s="13">
        <v>1150</v>
      </c>
      <c r="D43" s="12">
        <v>40</v>
      </c>
      <c r="E43" s="12">
        <v>44760</v>
      </c>
      <c r="F43" s="13">
        <v>1372</v>
      </c>
    </row>
    <row r="44" spans="1:6" ht="14.45">
      <c r="A44" s="7" t="s">
        <v>586</v>
      </c>
      <c r="B44" s="12"/>
      <c r="C44" s="13"/>
      <c r="D44" s="12"/>
      <c r="E44" s="12"/>
      <c r="F44" s="13"/>
    </row>
    <row r="45" spans="1:6" ht="14.45">
      <c r="A45" s="7" t="s">
        <v>587</v>
      </c>
      <c r="B45" s="16">
        <v>56040</v>
      </c>
      <c r="C45" s="17">
        <v>1400</v>
      </c>
      <c r="D45" s="16">
        <v>40</v>
      </c>
      <c r="E45" s="16">
        <v>54680</v>
      </c>
      <c r="F45" s="17">
        <v>881</v>
      </c>
    </row>
    <row r="46" spans="1:6" ht="14.45">
      <c r="A46" s="7" t="s">
        <v>588</v>
      </c>
      <c r="B46" s="12">
        <v>12600</v>
      </c>
      <c r="C46" s="13">
        <v>315</v>
      </c>
      <c r="D46" s="12">
        <v>40</v>
      </c>
      <c r="E46" s="12">
        <v>1482.24</v>
      </c>
      <c r="F46" s="13">
        <v>48</v>
      </c>
    </row>
    <row r="47" spans="1:6" ht="14.45">
      <c r="A47" s="7" t="s">
        <v>589</v>
      </c>
      <c r="B47" s="12">
        <v>20000</v>
      </c>
      <c r="C47" s="13">
        <v>500</v>
      </c>
      <c r="D47" s="12">
        <v>40</v>
      </c>
      <c r="E47" s="12">
        <v>14480</v>
      </c>
      <c r="F47" s="13">
        <v>534</v>
      </c>
    </row>
    <row r="48" spans="1:6" ht="14.45">
      <c r="A48" s="7" t="s">
        <v>590</v>
      </c>
      <c r="B48" s="12" t="s">
        <v>606</v>
      </c>
      <c r="C48" s="13" t="s">
        <v>606</v>
      </c>
      <c r="D48" s="12">
        <v>0</v>
      </c>
      <c r="E48" s="12"/>
      <c r="F48" s="13">
        <v>1250</v>
      </c>
    </row>
    <row r="49" spans="1:6" ht="14.45">
      <c r="A49" s="7" t="s">
        <v>591</v>
      </c>
      <c r="B49" s="12"/>
      <c r="C49" s="13"/>
      <c r="D49" s="12"/>
      <c r="E49" s="12"/>
      <c r="F49" s="13"/>
    </row>
    <row r="50" spans="1:6" ht="14.45">
      <c r="A50" s="7" t="s">
        <v>592</v>
      </c>
      <c r="B50" s="12">
        <v>15000</v>
      </c>
      <c r="C50" s="13">
        <v>375</v>
      </c>
      <c r="D50" s="12">
        <v>40</v>
      </c>
      <c r="E50" s="12">
        <v>2360</v>
      </c>
      <c r="F50" s="13">
        <v>59</v>
      </c>
    </row>
    <row r="51" spans="1:6" ht="14.45">
      <c r="A51" s="7" t="s">
        <v>593</v>
      </c>
      <c r="B51" s="12"/>
      <c r="C51" s="13"/>
      <c r="D51" s="12"/>
      <c r="E51" s="12"/>
      <c r="F51" s="13"/>
    </row>
    <row r="52" spans="1:6" ht="14.45">
      <c r="A52" s="7" t="s">
        <v>594</v>
      </c>
      <c r="B52" s="12">
        <v>52000</v>
      </c>
      <c r="C52" s="13">
        <v>2300</v>
      </c>
      <c r="D52" s="12">
        <v>40</v>
      </c>
      <c r="E52" s="12">
        <v>47328</v>
      </c>
      <c r="F52" s="13">
        <v>2944</v>
      </c>
    </row>
    <row r="53" spans="1:6" ht="14.45">
      <c r="A53" s="7" t="s">
        <v>595</v>
      </c>
      <c r="B53" s="12">
        <v>24000</v>
      </c>
      <c r="C53" s="13">
        <v>800</v>
      </c>
      <c r="D53" s="12">
        <v>30</v>
      </c>
      <c r="E53" s="12">
        <v>24650</v>
      </c>
      <c r="F53" s="13">
        <v>2631</v>
      </c>
    </row>
    <row r="54" spans="1:6" ht="14.45">
      <c r="A54" s="7" t="s">
        <v>596</v>
      </c>
      <c r="B54" s="12"/>
      <c r="C54" s="13"/>
      <c r="D54" s="12"/>
      <c r="E54" s="12"/>
      <c r="F54" s="13"/>
    </row>
    <row r="55" spans="1:6" ht="14.45">
      <c r="A55" s="7" t="s">
        <v>597</v>
      </c>
      <c r="B55" s="12"/>
      <c r="C55" s="13"/>
      <c r="D55" s="12"/>
      <c r="E55" s="12"/>
      <c r="F55" s="13"/>
    </row>
    <row r="56" spans="1:6" ht="14.45">
      <c r="A56" s="7" t="s">
        <v>598</v>
      </c>
      <c r="B56" s="12">
        <v>20000</v>
      </c>
      <c r="C56" s="13">
        <v>500</v>
      </c>
      <c r="D56" s="12">
        <v>40</v>
      </c>
      <c r="E56" s="12">
        <v>20000</v>
      </c>
      <c r="F56" s="13">
        <v>500</v>
      </c>
    </row>
    <row r="57" spans="1:6" ht="14.45">
      <c r="A57" s="7" t="s">
        <v>599</v>
      </c>
      <c r="B57" s="12">
        <v>60000</v>
      </c>
      <c r="C57" s="13">
        <v>1500</v>
      </c>
      <c r="D57" s="12">
        <v>40</v>
      </c>
      <c r="E57" s="12">
        <v>60000</v>
      </c>
      <c r="F57" s="13">
        <v>1404</v>
      </c>
    </row>
    <row r="58" spans="1:6" ht="14.45">
      <c r="A58" s="7" t="s">
        <v>600</v>
      </c>
      <c r="B58" s="12"/>
      <c r="C58" s="13"/>
      <c r="D58" s="12"/>
      <c r="E58" s="12"/>
      <c r="F58" s="13"/>
    </row>
    <row r="59" spans="1:6" ht="14.45">
      <c r="A59" s="7" t="s">
        <v>601</v>
      </c>
      <c r="B59" s="12">
        <v>465600</v>
      </c>
      <c r="C59" s="13">
        <v>11600</v>
      </c>
      <c r="D59" s="12">
        <v>40</v>
      </c>
      <c r="E59" s="12">
        <v>440000</v>
      </c>
      <c r="F59" s="13">
        <v>11650</v>
      </c>
    </row>
    <row r="60" spans="1:6" ht="14.45">
      <c r="A60" s="7" t="s">
        <v>602</v>
      </c>
      <c r="B60" s="12">
        <v>27680</v>
      </c>
      <c r="C60" s="13">
        <v>692</v>
      </c>
      <c r="D60" s="12">
        <v>40</v>
      </c>
      <c r="E60" s="12">
        <v>25040</v>
      </c>
      <c r="F60" s="13">
        <v>298</v>
      </c>
    </row>
    <row r="61" spans="1:6" ht="14.45">
      <c r="A61" s="7" t="s">
        <v>603</v>
      </c>
      <c r="B61" s="12">
        <v>60000</v>
      </c>
      <c r="C61" s="13">
        <v>1500</v>
      </c>
      <c r="D61" s="12">
        <v>40</v>
      </c>
      <c r="E61" s="12">
        <v>20680</v>
      </c>
      <c r="F61" s="13">
        <v>517</v>
      </c>
    </row>
    <row r="62" spans="1:6" ht="14.45">
      <c r="A62" s="7" t="s">
        <v>604</v>
      </c>
      <c r="B62" s="12">
        <v>131320</v>
      </c>
      <c r="C62" s="13">
        <v>3283</v>
      </c>
      <c r="D62" s="12">
        <v>40</v>
      </c>
      <c r="E62" s="12">
        <v>53640</v>
      </c>
      <c r="F62" s="13">
        <v>1341</v>
      </c>
    </row>
    <row r="63" spans="1:6" ht="14.45">
      <c r="A63" s="7" t="s">
        <v>605</v>
      </c>
      <c r="B63" s="12"/>
      <c r="C63" s="13"/>
      <c r="D63" s="12"/>
      <c r="E63" s="12"/>
      <c r="F63" s="13"/>
    </row>
    <row r="64" spans="1:6" ht="14.45">
      <c r="A64" s="7" t="s">
        <v>607</v>
      </c>
      <c r="B64" s="12">
        <v>21280</v>
      </c>
      <c r="C64" s="13">
        <v>250</v>
      </c>
      <c r="D64" s="12">
        <v>40</v>
      </c>
      <c r="E64" s="12">
        <v>21280</v>
      </c>
      <c r="F64" s="13">
        <v>532</v>
      </c>
    </row>
    <row r="65" spans="1:6" ht="14.45">
      <c r="A65" s="7" t="s">
        <v>608</v>
      </c>
      <c r="B65" s="12"/>
      <c r="C65" s="13"/>
      <c r="D65" s="12"/>
      <c r="E65" s="12"/>
      <c r="F65" s="13"/>
    </row>
    <row r="66" spans="1:6" ht="14.45">
      <c r="A66" s="7" t="s">
        <v>609</v>
      </c>
      <c r="B66" s="12"/>
      <c r="C66" s="13"/>
      <c r="D66" s="12"/>
      <c r="E66" s="12"/>
      <c r="F66" s="13"/>
    </row>
    <row r="67" spans="1:6" ht="14.45">
      <c r="A67" s="7" t="s">
        <v>610</v>
      </c>
      <c r="B67" s="12">
        <v>20900</v>
      </c>
      <c r="C67" s="13">
        <v>550</v>
      </c>
      <c r="D67" s="12">
        <v>38</v>
      </c>
      <c r="E67" s="12">
        <v>4408</v>
      </c>
      <c r="F67" s="13">
        <v>110</v>
      </c>
    </row>
    <row r="68" spans="1:6" ht="14.45">
      <c r="A68" s="7" t="s">
        <v>611</v>
      </c>
      <c r="B68" s="12"/>
      <c r="C68" s="13"/>
      <c r="D68" s="12"/>
      <c r="E68" s="12"/>
      <c r="F68" s="13"/>
    </row>
    <row r="69" spans="1:6" ht="14.45">
      <c r="A69" s="7" t="s">
        <v>612</v>
      </c>
      <c r="B69" s="12">
        <v>80000</v>
      </c>
      <c r="C69" s="13">
        <v>2000</v>
      </c>
      <c r="D69" s="12">
        <v>40</v>
      </c>
      <c r="E69" s="12">
        <v>81760</v>
      </c>
      <c r="F69" s="13">
        <v>1003</v>
      </c>
    </row>
    <row r="70" spans="1:6" ht="14.45">
      <c r="A70" s="7" t="s">
        <v>613</v>
      </c>
      <c r="B70" s="12">
        <v>140000</v>
      </c>
      <c r="C70" s="13">
        <v>3500</v>
      </c>
      <c r="D70" s="12">
        <v>40</v>
      </c>
      <c r="E70" s="12">
        <v>96960</v>
      </c>
      <c r="F70" s="13">
        <v>2904</v>
      </c>
    </row>
    <row r="71" spans="1:6" ht="14.45">
      <c r="A71" s="7" t="s">
        <v>614</v>
      </c>
      <c r="B71" s="12">
        <v>18080</v>
      </c>
      <c r="C71" s="13">
        <v>452</v>
      </c>
      <c r="D71" s="12">
        <v>40</v>
      </c>
      <c r="E71" s="12">
        <v>6560</v>
      </c>
      <c r="F71" s="13">
        <v>146</v>
      </c>
    </row>
    <row r="72" spans="1:6" ht="14.45">
      <c r="A72" s="7" t="s">
        <v>615</v>
      </c>
      <c r="B72" s="12">
        <v>36000</v>
      </c>
      <c r="C72" s="13">
        <v>900</v>
      </c>
      <c r="D72" s="12">
        <v>40</v>
      </c>
      <c r="E72" s="12">
        <v>36000</v>
      </c>
      <c r="F72" s="13">
        <v>1385</v>
      </c>
    </row>
    <row r="73" spans="1:6" ht="14.45">
      <c r="A73" s="7" t="s">
        <v>616</v>
      </c>
      <c r="B73" s="12">
        <v>94080</v>
      </c>
      <c r="C73" s="13">
        <v>2352</v>
      </c>
      <c r="D73" s="12">
        <v>40</v>
      </c>
      <c r="E73" s="12">
        <v>73960</v>
      </c>
      <c r="F73" s="13">
        <v>1570</v>
      </c>
    </row>
    <row r="74" spans="1:6" ht="14.45">
      <c r="A74" s="7" t="s">
        <v>617</v>
      </c>
      <c r="B74" s="12">
        <v>30000</v>
      </c>
      <c r="C74" s="13">
        <v>750</v>
      </c>
      <c r="D74" s="12">
        <v>40</v>
      </c>
      <c r="E74" s="12">
        <v>18205</v>
      </c>
      <c r="F74" s="13">
        <v>569</v>
      </c>
    </row>
    <row r="75" spans="1:6" ht="14.45">
      <c r="A75" s="7" t="s">
        <v>618</v>
      </c>
      <c r="B75" s="12"/>
      <c r="C75" s="13"/>
      <c r="D75" s="12"/>
      <c r="E75" s="12"/>
      <c r="F75" s="13"/>
    </row>
    <row r="76" spans="1:6" ht="14.45">
      <c r="A76" s="7" t="s">
        <v>619</v>
      </c>
      <c r="B76" s="12">
        <v>40000</v>
      </c>
      <c r="C76" s="13">
        <v>1000</v>
      </c>
      <c r="D76" s="12">
        <v>40</v>
      </c>
      <c r="E76" s="12">
        <v>40000</v>
      </c>
      <c r="F76" s="13">
        <v>1000</v>
      </c>
    </row>
    <row r="77" spans="1:6" ht="14.45">
      <c r="A77" s="7" t="s">
        <v>620</v>
      </c>
      <c r="B77" s="12"/>
      <c r="C77" s="13"/>
      <c r="D77" s="12"/>
      <c r="E77" s="12"/>
      <c r="F77" s="13"/>
    </row>
    <row r="78" spans="1:6" ht="14.45">
      <c r="A78" s="7" t="s">
        <v>621</v>
      </c>
      <c r="B78" s="12">
        <v>91400</v>
      </c>
      <c r="C78" s="13">
        <v>2285</v>
      </c>
      <c r="D78" s="12">
        <v>40</v>
      </c>
      <c r="E78" s="12">
        <v>20160</v>
      </c>
      <c r="F78" s="17">
        <v>504</v>
      </c>
    </row>
    <row r="79" spans="1:6" ht="14.45">
      <c r="A79" s="7" t="s">
        <v>622</v>
      </c>
      <c r="B79" s="12">
        <v>20000</v>
      </c>
      <c r="C79" s="13">
        <v>500</v>
      </c>
      <c r="D79" s="12">
        <v>40</v>
      </c>
      <c r="E79" s="12">
        <v>4920</v>
      </c>
      <c r="F79" s="13">
        <v>285</v>
      </c>
    </row>
    <row r="80" spans="1:6" ht="14.45">
      <c r="A80" s="7" t="s">
        <v>623</v>
      </c>
      <c r="B80" s="12">
        <v>54467</v>
      </c>
      <c r="C80" s="13">
        <v>1381</v>
      </c>
      <c r="D80" s="12">
        <v>39.44</v>
      </c>
      <c r="E80" s="12">
        <v>18772</v>
      </c>
      <c r="F80" s="13">
        <v>547</v>
      </c>
    </row>
    <row r="81" spans="1:6" ht="14.45">
      <c r="A81" s="7" t="s">
        <v>624</v>
      </c>
      <c r="B81" s="12">
        <v>70000</v>
      </c>
      <c r="C81" s="13">
        <v>1750</v>
      </c>
      <c r="D81" s="12">
        <v>40</v>
      </c>
      <c r="E81" s="12">
        <v>70000</v>
      </c>
      <c r="F81" s="13">
        <v>1626</v>
      </c>
    </row>
    <row r="82" spans="1:6" ht="14.45">
      <c r="A82" s="7" t="s">
        <v>625</v>
      </c>
      <c r="B82" s="12">
        <v>60000</v>
      </c>
      <c r="C82" s="13">
        <v>1500</v>
      </c>
      <c r="D82" s="12">
        <v>40</v>
      </c>
      <c r="E82" s="12">
        <v>45600</v>
      </c>
      <c r="F82" s="13">
        <v>1140</v>
      </c>
    </row>
    <row r="83" spans="1:6" ht="14.45">
      <c r="A83" s="7" t="s">
        <v>626</v>
      </c>
      <c r="B83" s="12">
        <v>12800</v>
      </c>
      <c r="C83" s="13">
        <v>320</v>
      </c>
      <c r="D83" s="12">
        <v>40</v>
      </c>
      <c r="E83" s="12">
        <v>11720</v>
      </c>
      <c r="F83" s="13">
        <v>236</v>
      </c>
    </row>
    <row r="84" spans="1:6" ht="14.45">
      <c r="A84" s="7" t="s">
        <v>627</v>
      </c>
      <c r="B84" s="12">
        <v>38000</v>
      </c>
      <c r="C84" s="13">
        <v>950</v>
      </c>
      <c r="D84" s="12">
        <v>40</v>
      </c>
      <c r="E84" s="12">
        <v>38400</v>
      </c>
      <c r="F84" s="13">
        <v>901</v>
      </c>
    </row>
    <row r="85" spans="1:6" ht="14.45">
      <c r="A85" s="7" t="s">
        <v>628</v>
      </c>
      <c r="B85" s="16">
        <v>30000</v>
      </c>
      <c r="C85" s="17">
        <v>750</v>
      </c>
      <c r="D85" s="16">
        <v>40</v>
      </c>
      <c r="E85" s="16">
        <v>30000</v>
      </c>
      <c r="F85" s="17">
        <v>750</v>
      </c>
    </row>
    <row r="86" spans="1:6" ht="14.45">
      <c r="A86" s="7" t="s">
        <v>629</v>
      </c>
      <c r="B86" s="12" t="s">
        <v>606</v>
      </c>
      <c r="C86" s="13" t="s">
        <v>606</v>
      </c>
      <c r="D86" s="12">
        <v>0</v>
      </c>
      <c r="E86" s="12"/>
      <c r="F86" s="13">
        <v>2036</v>
      </c>
    </row>
    <row r="87" spans="1:6" ht="14.45">
      <c r="A87" s="7" t="s">
        <v>630</v>
      </c>
      <c r="B87" s="12">
        <v>80000</v>
      </c>
      <c r="C87" s="13">
        <v>2000</v>
      </c>
      <c r="D87" s="12">
        <v>40</v>
      </c>
      <c r="E87" s="12">
        <v>79760</v>
      </c>
      <c r="F87" s="13">
        <v>2392</v>
      </c>
    </row>
    <row r="88" spans="1:6" ht="14.45">
      <c r="A88" s="7" t="s">
        <v>631</v>
      </c>
      <c r="B88" s="12">
        <v>31996</v>
      </c>
      <c r="C88" s="13">
        <v>950</v>
      </c>
      <c r="D88" s="12">
        <v>33.68</v>
      </c>
      <c r="E88" s="12">
        <v>25240</v>
      </c>
      <c r="F88" s="13">
        <v>1802</v>
      </c>
    </row>
    <row r="89" spans="1:6" ht="14.45">
      <c r="A89" s="7" t="s">
        <v>632</v>
      </c>
      <c r="B89" s="12">
        <v>17000</v>
      </c>
      <c r="C89" s="13">
        <v>375</v>
      </c>
      <c r="D89" s="12">
        <v>40</v>
      </c>
      <c r="E89" s="12">
        <v>17000</v>
      </c>
      <c r="F89" s="13">
        <v>450</v>
      </c>
    </row>
    <row r="90" spans="1:6" ht="14.45">
      <c r="A90" s="7" t="s">
        <v>633</v>
      </c>
      <c r="B90" s="12">
        <v>32000</v>
      </c>
      <c r="C90" s="13">
        <v>3200</v>
      </c>
      <c r="D90" s="12">
        <v>10</v>
      </c>
      <c r="E90" s="12">
        <v>30190</v>
      </c>
      <c r="F90" s="13">
        <v>3019</v>
      </c>
    </row>
    <row r="91" spans="1:6" ht="14.45">
      <c r="A91" s="7" t="s">
        <v>634</v>
      </c>
      <c r="B91" s="12">
        <v>18900</v>
      </c>
      <c r="C91" s="13">
        <v>540</v>
      </c>
      <c r="D91" s="12">
        <v>35</v>
      </c>
      <c r="E91" s="12">
        <v>18900</v>
      </c>
      <c r="F91" s="13">
        <v>578</v>
      </c>
    </row>
    <row r="92" spans="1:6" ht="14.45">
      <c r="A92" s="7" t="s">
        <v>635</v>
      </c>
      <c r="B92" s="12">
        <v>12000</v>
      </c>
      <c r="C92" s="13">
        <v>300</v>
      </c>
      <c r="D92" s="12">
        <v>40</v>
      </c>
      <c r="E92" s="12">
        <v>12000</v>
      </c>
      <c r="F92" s="13">
        <v>300</v>
      </c>
    </row>
    <row r="93" spans="1:6" ht="14.45">
      <c r="A93" s="7" t="s">
        <v>636</v>
      </c>
      <c r="B93" s="12">
        <v>135880</v>
      </c>
      <c r="C93" s="13">
        <v>3397</v>
      </c>
      <c r="D93" s="12">
        <v>40</v>
      </c>
      <c r="E93" s="12">
        <v>108240</v>
      </c>
      <c r="F93" s="13">
        <v>2706</v>
      </c>
    </row>
    <row r="94" spans="1:6" ht="14.45">
      <c r="A94" s="7" t="s">
        <v>637</v>
      </c>
      <c r="B94" s="12">
        <v>120000</v>
      </c>
      <c r="C94" s="13">
        <v>3000</v>
      </c>
      <c r="D94" s="12">
        <v>40</v>
      </c>
      <c r="E94" s="12">
        <v>16640</v>
      </c>
      <c r="F94" s="13">
        <v>416</v>
      </c>
    </row>
    <row r="95" spans="1:6" ht="14.45">
      <c r="A95" s="7" t="s">
        <v>638</v>
      </c>
      <c r="B95" s="12">
        <v>31104</v>
      </c>
      <c r="C95" s="13">
        <v>972</v>
      </c>
      <c r="D95" s="12">
        <v>32</v>
      </c>
      <c r="E95" s="12">
        <v>28544</v>
      </c>
      <c r="F95" s="13">
        <v>892</v>
      </c>
    </row>
    <row r="96" spans="1:6" ht="14.45">
      <c r="A96" s="7" t="s">
        <v>639</v>
      </c>
      <c r="B96" s="12" t="s">
        <v>606</v>
      </c>
      <c r="C96" s="13" t="s">
        <v>606</v>
      </c>
      <c r="D96" s="12"/>
      <c r="E96" s="12"/>
      <c r="F96" s="13"/>
    </row>
    <row r="97" spans="1:6" ht="14.45">
      <c r="A97" s="7" t="s">
        <v>640</v>
      </c>
      <c r="B97" s="12">
        <v>249990</v>
      </c>
      <c r="C97" s="13">
        <v>7510</v>
      </c>
      <c r="D97" s="12">
        <v>39</v>
      </c>
      <c r="E97" s="12">
        <v>253188</v>
      </c>
      <c r="F97" s="13">
        <v>6059</v>
      </c>
    </row>
    <row r="98" spans="1:6" ht="14.45">
      <c r="A98" s="7" t="s">
        <v>641</v>
      </c>
      <c r="B98" s="12">
        <v>28800</v>
      </c>
      <c r="C98" s="13">
        <v>720</v>
      </c>
      <c r="D98" s="12">
        <v>40</v>
      </c>
      <c r="E98" s="12">
        <v>28800</v>
      </c>
      <c r="F98" s="13">
        <v>720</v>
      </c>
    </row>
    <row r="99" spans="1:6" ht="14.45">
      <c r="A99" s="7" t="s">
        <v>642</v>
      </c>
      <c r="B99" s="12">
        <v>72000</v>
      </c>
      <c r="C99" s="13">
        <v>1800</v>
      </c>
      <c r="D99" s="12">
        <v>40</v>
      </c>
      <c r="E99" s="12">
        <v>72000</v>
      </c>
      <c r="F99" s="13">
        <v>1829</v>
      </c>
    </row>
    <row r="100" spans="1:6" ht="14.45">
      <c r="A100" s="7" t="s">
        <v>643</v>
      </c>
      <c r="B100" s="12">
        <v>72000</v>
      </c>
      <c r="C100" s="13">
        <v>1800</v>
      </c>
      <c r="D100" s="12">
        <v>40</v>
      </c>
      <c r="E100" s="12">
        <v>40640</v>
      </c>
      <c r="F100" s="13">
        <v>1066</v>
      </c>
    </row>
    <row r="101" spans="1:6" ht="14.45">
      <c r="A101" s="7" t="s">
        <v>644</v>
      </c>
      <c r="B101" s="12">
        <v>20000</v>
      </c>
      <c r="C101" s="13">
        <v>500</v>
      </c>
      <c r="D101" s="12">
        <v>40</v>
      </c>
      <c r="E101" s="12">
        <v>19240</v>
      </c>
      <c r="F101" s="13">
        <v>504</v>
      </c>
    </row>
    <row r="102" spans="1:6" ht="14.45">
      <c r="A102" s="7" t="s">
        <v>645</v>
      </c>
      <c r="B102" s="12"/>
      <c r="C102" s="13"/>
      <c r="D102" s="12"/>
      <c r="E102" s="12"/>
      <c r="F102" s="13"/>
    </row>
    <row r="103" spans="1:6" ht="14.45">
      <c r="A103" s="7" t="s">
        <v>646</v>
      </c>
      <c r="B103" s="12">
        <v>60000</v>
      </c>
      <c r="C103" s="13">
        <v>1500</v>
      </c>
      <c r="D103" s="12">
        <v>40</v>
      </c>
      <c r="E103" s="12">
        <v>60000</v>
      </c>
      <c r="F103" s="13">
        <v>1500</v>
      </c>
    </row>
    <row r="104" spans="1:6" ht="14.45">
      <c r="A104" s="7" t="s">
        <v>647</v>
      </c>
      <c r="B104" s="12"/>
      <c r="C104" s="13"/>
      <c r="D104" s="12"/>
      <c r="E104" s="12"/>
      <c r="F104" s="13"/>
    </row>
    <row r="105" spans="1:6" ht="14.45">
      <c r="A105" s="7" t="s">
        <v>648</v>
      </c>
      <c r="B105" s="12">
        <v>40000</v>
      </c>
      <c r="C105" s="13">
        <v>1000</v>
      </c>
      <c r="D105" s="12">
        <v>40</v>
      </c>
      <c r="E105" s="12">
        <v>31320</v>
      </c>
      <c r="F105" s="13">
        <v>783</v>
      </c>
    </row>
    <row r="106" spans="1:6" ht="14.45">
      <c r="A106" s="7" t="s">
        <v>649</v>
      </c>
      <c r="B106" s="12">
        <v>53600</v>
      </c>
      <c r="C106" s="13">
        <v>1340</v>
      </c>
      <c r="D106" s="12">
        <v>40</v>
      </c>
      <c r="E106" s="12">
        <v>19160</v>
      </c>
      <c r="F106" s="13">
        <v>619</v>
      </c>
    </row>
    <row r="107" spans="1:6" ht="14.45">
      <c r="A107" s="7" t="s">
        <v>650</v>
      </c>
      <c r="B107" s="12">
        <v>32000</v>
      </c>
      <c r="C107" s="13">
        <v>800</v>
      </c>
      <c r="D107" s="12">
        <v>40</v>
      </c>
      <c r="E107" s="12">
        <v>32000</v>
      </c>
      <c r="F107" s="13">
        <v>822</v>
      </c>
    </row>
    <row r="108" spans="1:6" ht="14.45">
      <c r="A108" s="7" t="s">
        <v>651</v>
      </c>
      <c r="B108" s="12">
        <v>36000</v>
      </c>
      <c r="C108" s="13">
        <v>900</v>
      </c>
      <c r="D108" s="12">
        <v>40</v>
      </c>
      <c r="E108" s="12">
        <v>30000</v>
      </c>
      <c r="F108" s="13">
        <v>543</v>
      </c>
    </row>
    <row r="109" spans="1:6" ht="14.45">
      <c r="A109" s="7" t="s">
        <v>652</v>
      </c>
      <c r="B109" s="12">
        <v>35000</v>
      </c>
      <c r="C109" s="13">
        <v>875</v>
      </c>
      <c r="D109" s="12">
        <v>40</v>
      </c>
      <c r="E109" s="12">
        <v>35000</v>
      </c>
      <c r="F109" s="13">
        <v>875</v>
      </c>
    </row>
    <row r="110" spans="1:6" ht="14.45">
      <c r="A110" s="7" t="s">
        <v>653</v>
      </c>
      <c r="B110" s="12"/>
      <c r="C110" s="13"/>
      <c r="D110" s="12"/>
      <c r="E110" s="12"/>
      <c r="F110" s="13"/>
    </row>
    <row r="111" spans="1:6" ht="14.45">
      <c r="A111" s="7" t="s">
        <v>654</v>
      </c>
      <c r="B111" s="12">
        <v>52000</v>
      </c>
      <c r="C111" s="13">
        <v>1300</v>
      </c>
      <c r="D111" s="12">
        <v>40</v>
      </c>
      <c r="E111" s="12">
        <v>52000</v>
      </c>
      <c r="F111" s="13">
        <v>1404</v>
      </c>
    </row>
    <row r="112" spans="1:6" ht="14.45">
      <c r="A112" s="7" t="s">
        <v>655</v>
      </c>
      <c r="B112" s="12">
        <v>12000</v>
      </c>
      <c r="C112" s="13">
        <v>300</v>
      </c>
      <c r="D112" s="12">
        <v>40</v>
      </c>
      <c r="E112" s="12">
        <v>11040</v>
      </c>
      <c r="F112" s="13">
        <v>211</v>
      </c>
    </row>
    <row r="113" spans="1:6" ht="14.45">
      <c r="A113" s="7" t="s">
        <v>656</v>
      </c>
      <c r="B113" s="12">
        <v>72000</v>
      </c>
      <c r="C113" s="13">
        <v>1800</v>
      </c>
      <c r="D113" s="12">
        <v>40</v>
      </c>
      <c r="E113" s="12">
        <v>65800</v>
      </c>
      <c r="F113" s="13">
        <v>1657</v>
      </c>
    </row>
    <row r="114" spans="1:6" ht="14.45">
      <c r="A114" s="7" t="s">
        <v>657</v>
      </c>
      <c r="B114" s="12">
        <v>14200</v>
      </c>
      <c r="C114" s="13">
        <v>325</v>
      </c>
      <c r="D114" s="12">
        <v>40</v>
      </c>
      <c r="E114" s="12">
        <v>14000</v>
      </c>
      <c r="F114" s="13">
        <v>355</v>
      </c>
    </row>
    <row r="115" spans="1:6" ht="14.45">
      <c r="A115" s="7" t="s">
        <v>658</v>
      </c>
      <c r="B115" s="16">
        <v>32000</v>
      </c>
      <c r="C115" s="17">
        <v>800</v>
      </c>
      <c r="D115" s="16">
        <v>40</v>
      </c>
      <c r="E115" s="16">
        <v>32000</v>
      </c>
      <c r="F115" s="17">
        <v>800</v>
      </c>
    </row>
    <row r="116" spans="1:6" ht="14.45">
      <c r="A116" s="7" t="s">
        <v>659</v>
      </c>
      <c r="B116" s="12"/>
      <c r="C116" s="13"/>
      <c r="D116" s="12"/>
      <c r="E116" s="12"/>
      <c r="F116" s="13"/>
    </row>
    <row r="117" spans="1:6" ht="14.45">
      <c r="A117" s="7" t="s">
        <v>660</v>
      </c>
      <c r="B117" s="12">
        <v>48000</v>
      </c>
      <c r="C117" s="13">
        <v>1200</v>
      </c>
      <c r="D117" s="12">
        <v>40</v>
      </c>
      <c r="E117" s="12">
        <v>48000</v>
      </c>
      <c r="F117" s="13">
        <v>1200</v>
      </c>
    </row>
    <row r="118" spans="1:6" ht="14.45">
      <c r="A118" s="7" t="s">
        <v>661</v>
      </c>
      <c r="B118" s="12">
        <v>160000</v>
      </c>
      <c r="C118" s="13">
        <v>4000</v>
      </c>
      <c r="D118" s="12">
        <v>40</v>
      </c>
      <c r="E118" s="12">
        <v>89640</v>
      </c>
      <c r="F118" s="13">
        <v>2335</v>
      </c>
    </row>
    <row r="119" spans="1:6" ht="14.45">
      <c r="A119" s="7" t="s">
        <v>662</v>
      </c>
      <c r="B119" s="12">
        <v>26000</v>
      </c>
      <c r="C119" s="13">
        <v>650</v>
      </c>
      <c r="D119" s="12">
        <v>40</v>
      </c>
      <c r="E119" s="12">
        <v>26000</v>
      </c>
      <c r="F119" s="13">
        <v>650</v>
      </c>
    </row>
    <row r="120" spans="1:6" ht="14.45">
      <c r="A120" s="7" t="s">
        <v>663</v>
      </c>
      <c r="B120" s="12" t="s">
        <v>606</v>
      </c>
      <c r="C120" s="13" t="s">
        <v>606</v>
      </c>
      <c r="D120" s="12">
        <v>0</v>
      </c>
      <c r="E120" s="12"/>
      <c r="F120" s="13">
        <v>1970</v>
      </c>
    </row>
    <row r="121" spans="1:6" ht="14.45">
      <c r="A121" s="7" t="s">
        <v>664</v>
      </c>
      <c r="B121" s="12"/>
      <c r="C121" s="13"/>
      <c r="D121" s="12"/>
      <c r="E121" s="12"/>
      <c r="F121" s="13"/>
    </row>
    <row r="122" spans="1:6" ht="14.45">
      <c r="A122" s="7" t="s">
        <v>665</v>
      </c>
      <c r="B122" s="12">
        <v>60000</v>
      </c>
      <c r="C122" s="13">
        <v>1500</v>
      </c>
      <c r="D122" s="12">
        <v>40</v>
      </c>
      <c r="E122" s="12">
        <v>60000</v>
      </c>
      <c r="F122" s="13">
        <v>1500</v>
      </c>
    </row>
    <row r="123" spans="1:6" ht="14.45">
      <c r="A123" s="7" t="s">
        <v>666</v>
      </c>
      <c r="B123" s="12">
        <v>80000</v>
      </c>
      <c r="C123" s="13">
        <v>2000</v>
      </c>
      <c r="D123" s="12">
        <v>40</v>
      </c>
      <c r="E123" s="12">
        <v>80000</v>
      </c>
      <c r="F123" s="13">
        <v>2000</v>
      </c>
    </row>
    <row r="124" spans="1:6" ht="14.45">
      <c r="A124" s="7" t="s">
        <v>667</v>
      </c>
      <c r="B124" s="12">
        <v>4000</v>
      </c>
      <c r="C124" s="13">
        <v>100</v>
      </c>
      <c r="D124" s="12">
        <v>40</v>
      </c>
      <c r="E124" s="12">
        <v>4000</v>
      </c>
      <c r="F124" s="13">
        <v>100</v>
      </c>
    </row>
  </sheetData>
  <autoFilter ref="A1:F1" xr:uid="{00000000-0009-0000-0000-000009000000}"/>
  <customSheetViews>
    <customSheetView guid="{653CD974-5B32-4E83-8895-8EC490787863}" showAutoFilter="1">
      <pageMargins left="0" right="0" top="0" bottom="0" header="0" footer="0"/>
      <pageSetup paperSize="9" orientation="portrait" r:id="rId1"/>
      <headerFooter>
        <oddFooter>&amp;L&amp;G&amp;R&amp;P</oddFooter>
      </headerFooter>
      <autoFilter ref="B1:G1" xr:uid="{9F283C39-60FE-4326-A63B-07C6FB9A63B4}"/>
    </customSheetView>
  </customSheetViews>
  <pageMargins left="0.70866141732283472" right="0.70866141732283472" top="0.74803149606299213" bottom="0.74803149606299213" header="0.31496062992125984" footer="0.31496062992125984"/>
  <pageSetup paperSize="9" orientation="portrait" r:id="rId2"/>
  <headerFooter>
    <oddFooter>&amp;L&amp;G&amp;R&amp;P</oddFooter>
  </headerFooter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F124"/>
  <sheetViews>
    <sheetView workbookViewId="0">
      <selection activeCell="F1" sqref="F1"/>
    </sheetView>
  </sheetViews>
  <sheetFormatPr defaultRowHeight="13.5"/>
  <cols>
    <col min="1" max="1" width="30.42578125" customWidth="1"/>
    <col min="2" max="2" width="21.140625" bestFit="1" customWidth="1"/>
    <col min="3" max="3" width="23.140625" bestFit="1" customWidth="1"/>
    <col min="4" max="4" width="32.85546875" bestFit="1" customWidth="1"/>
    <col min="5" max="5" width="21.140625" customWidth="1"/>
    <col min="6" max="6" width="20.7109375" bestFit="1" customWidth="1"/>
  </cols>
  <sheetData>
    <row r="1" spans="1:6" ht="14.45">
      <c r="A1" s="1" t="s">
        <v>0</v>
      </c>
      <c r="B1" s="1" t="s">
        <v>291</v>
      </c>
      <c r="C1" s="1" t="s">
        <v>436</v>
      </c>
      <c r="D1" s="1" t="s">
        <v>303</v>
      </c>
      <c r="E1" s="1" t="s">
        <v>13</v>
      </c>
      <c r="F1" s="1" t="s">
        <v>237</v>
      </c>
    </row>
    <row r="2" spans="1:6" ht="14.45">
      <c r="A2" s="3" t="s">
        <v>544</v>
      </c>
      <c r="B2" s="8">
        <v>52000</v>
      </c>
      <c r="C2" s="6">
        <v>1300</v>
      </c>
      <c r="D2" s="8">
        <f>B2/C2</f>
        <v>40</v>
      </c>
      <c r="E2" s="8">
        <v>52000</v>
      </c>
      <c r="F2" s="6">
        <v>1300</v>
      </c>
    </row>
    <row r="3" spans="1:6" ht="29.1">
      <c r="A3" s="3" t="s">
        <v>545</v>
      </c>
      <c r="B3" s="8">
        <v>20000</v>
      </c>
      <c r="C3" s="6">
        <v>500</v>
      </c>
      <c r="D3" s="8">
        <f>B3/C3</f>
        <v>40</v>
      </c>
      <c r="E3" s="8">
        <v>19320</v>
      </c>
      <c r="F3" s="6">
        <v>467</v>
      </c>
    </row>
    <row r="4" spans="1:6" ht="14.45">
      <c r="A4" s="3" t="s">
        <v>546</v>
      </c>
      <c r="B4" s="8"/>
      <c r="C4" s="6"/>
      <c r="D4" s="8"/>
      <c r="E4" s="8"/>
      <c r="F4" s="6"/>
    </row>
    <row r="5" spans="1:6" ht="14.45">
      <c r="A5" s="3" t="s">
        <v>547</v>
      </c>
      <c r="B5" s="8">
        <v>32000</v>
      </c>
      <c r="C5" s="6">
        <v>800</v>
      </c>
      <c r="D5" s="8">
        <f>B5/C5</f>
        <v>40</v>
      </c>
      <c r="E5" s="8">
        <v>31960</v>
      </c>
      <c r="F5" s="6">
        <v>799</v>
      </c>
    </row>
    <row r="6" spans="1:6" ht="14.45">
      <c r="A6" s="3" t="s">
        <v>548</v>
      </c>
      <c r="B6" s="8">
        <v>40000</v>
      </c>
      <c r="C6" s="6">
        <v>1000</v>
      </c>
      <c r="D6" s="8">
        <f>B6/C6</f>
        <v>40</v>
      </c>
      <c r="E6" s="8">
        <v>40000</v>
      </c>
      <c r="F6" s="6">
        <v>1000</v>
      </c>
    </row>
    <row r="7" spans="1:6" ht="14.45">
      <c r="A7" s="3" t="s">
        <v>549</v>
      </c>
      <c r="B7" s="8">
        <v>20000</v>
      </c>
      <c r="C7" s="6">
        <v>500</v>
      </c>
      <c r="D7" s="8">
        <f>B7/C7</f>
        <v>40</v>
      </c>
      <c r="E7" s="8">
        <v>20000</v>
      </c>
      <c r="F7" s="6">
        <v>500</v>
      </c>
    </row>
    <row r="8" spans="1:6" ht="14.45">
      <c r="A8" s="3" t="s">
        <v>550</v>
      </c>
      <c r="B8" s="8">
        <v>19800</v>
      </c>
      <c r="C8" s="6">
        <v>600</v>
      </c>
      <c r="D8" s="8">
        <f>B8/C8</f>
        <v>33</v>
      </c>
      <c r="E8" s="8">
        <v>9800</v>
      </c>
      <c r="F8" s="6">
        <v>374</v>
      </c>
    </row>
    <row r="9" spans="1:6" ht="14.45">
      <c r="A9" s="3" t="s">
        <v>551</v>
      </c>
      <c r="B9" s="8">
        <v>40000</v>
      </c>
      <c r="C9" s="6">
        <v>1000</v>
      </c>
      <c r="D9" s="8">
        <f>B9/C9</f>
        <v>40</v>
      </c>
      <c r="E9" s="8">
        <v>39840</v>
      </c>
      <c r="F9" s="6">
        <v>908</v>
      </c>
    </row>
    <row r="10" spans="1:6" ht="14.45">
      <c r="A10" s="3" t="s">
        <v>552</v>
      </c>
      <c r="B10" s="8"/>
      <c r="C10" s="6"/>
      <c r="D10" s="8"/>
      <c r="E10" s="8"/>
      <c r="F10" s="6"/>
    </row>
    <row r="11" spans="1:6" ht="14.45">
      <c r="A11" s="3" t="s">
        <v>553</v>
      </c>
      <c r="B11" s="8"/>
      <c r="C11" s="6"/>
      <c r="D11" s="8"/>
      <c r="E11" s="8"/>
      <c r="F11" s="6"/>
    </row>
    <row r="12" spans="1:6" ht="14.45">
      <c r="A12" s="3" t="s">
        <v>554</v>
      </c>
      <c r="B12" s="8">
        <v>10000</v>
      </c>
      <c r="C12" s="6">
        <v>250</v>
      </c>
      <c r="D12" s="8">
        <f>B12/C12</f>
        <v>40</v>
      </c>
      <c r="E12" s="8">
        <v>10000</v>
      </c>
      <c r="F12" s="6">
        <v>241</v>
      </c>
    </row>
    <row r="13" spans="1:6" ht="14.45">
      <c r="A13" s="3" t="s">
        <v>555</v>
      </c>
      <c r="B13" s="16">
        <v>20960</v>
      </c>
      <c r="C13" s="17">
        <v>832</v>
      </c>
      <c r="D13" s="16">
        <v>25.192307692307693</v>
      </c>
      <c r="E13" s="16">
        <v>16680</v>
      </c>
      <c r="F13" s="17">
        <v>556</v>
      </c>
    </row>
    <row r="14" spans="1:6" ht="14.45">
      <c r="A14" s="3" t="s">
        <v>556</v>
      </c>
      <c r="B14" s="16">
        <v>57500</v>
      </c>
      <c r="C14" s="17">
        <v>2500</v>
      </c>
      <c r="D14" s="16">
        <v>23</v>
      </c>
      <c r="E14" s="16">
        <v>54855</v>
      </c>
      <c r="F14" s="17">
        <v>2293</v>
      </c>
    </row>
    <row r="15" spans="1:6" ht="14.45">
      <c r="A15" s="3" t="s">
        <v>557</v>
      </c>
      <c r="B15" s="8">
        <v>10000</v>
      </c>
      <c r="C15" s="6">
        <v>269</v>
      </c>
      <c r="D15" s="8">
        <f>B15/C15</f>
        <v>37.174721189591075</v>
      </c>
      <c r="E15" s="8">
        <v>9760</v>
      </c>
      <c r="F15" s="6">
        <v>269</v>
      </c>
    </row>
    <row r="16" spans="1:6" ht="14.45">
      <c r="A16" s="3" t="s">
        <v>558</v>
      </c>
      <c r="B16" s="8"/>
      <c r="C16" s="6"/>
      <c r="D16" s="8"/>
      <c r="E16" s="8"/>
      <c r="F16" s="6"/>
    </row>
    <row r="17" spans="1:6" ht="14.45">
      <c r="A17" s="3" t="s">
        <v>559</v>
      </c>
      <c r="B17" s="8"/>
      <c r="C17" s="6"/>
      <c r="D17" s="8"/>
      <c r="E17" s="8"/>
      <c r="F17" s="6"/>
    </row>
    <row r="18" spans="1:6" ht="14.45">
      <c r="A18" s="3" t="s">
        <v>560</v>
      </c>
      <c r="B18" s="8"/>
      <c r="C18" s="6"/>
      <c r="D18" s="8"/>
      <c r="E18" s="8"/>
      <c r="F18" s="6"/>
    </row>
    <row r="19" spans="1:6" ht="14.45">
      <c r="A19" s="3" t="s">
        <v>561</v>
      </c>
      <c r="B19" s="8"/>
      <c r="C19" s="6"/>
      <c r="D19" s="8"/>
      <c r="E19" s="8"/>
      <c r="F19" s="6"/>
    </row>
    <row r="20" spans="1:6" ht="14.45">
      <c r="A20" s="3" t="s">
        <v>562</v>
      </c>
      <c r="B20" s="8"/>
      <c r="C20" s="6"/>
      <c r="D20" s="8"/>
      <c r="E20" s="8"/>
      <c r="F20" s="6"/>
    </row>
    <row r="21" spans="1:6" ht="14.45">
      <c r="A21" s="3" t="s">
        <v>563</v>
      </c>
      <c r="B21" s="8"/>
      <c r="C21" s="6"/>
      <c r="D21" s="8"/>
      <c r="E21" s="8"/>
      <c r="F21" s="6"/>
    </row>
    <row r="22" spans="1:6" ht="14.45">
      <c r="A22" s="3" t="s">
        <v>564</v>
      </c>
      <c r="B22" s="8"/>
      <c r="C22" s="6"/>
      <c r="D22" s="8"/>
      <c r="E22" s="8"/>
      <c r="F22" s="6"/>
    </row>
    <row r="23" spans="1:6" ht="29.1">
      <c r="A23" s="3" t="s">
        <v>565</v>
      </c>
      <c r="B23" s="8"/>
      <c r="C23" s="6"/>
      <c r="D23" s="8"/>
      <c r="E23" s="8"/>
      <c r="F23" s="6"/>
    </row>
    <row r="24" spans="1:6" ht="14.45">
      <c r="A24" s="3" t="s">
        <v>566</v>
      </c>
      <c r="B24" s="8">
        <v>20000</v>
      </c>
      <c r="C24" s="6">
        <v>500</v>
      </c>
      <c r="D24" s="8">
        <f>B24/C24</f>
        <v>40</v>
      </c>
      <c r="E24" s="8">
        <v>20400</v>
      </c>
      <c r="F24" s="6">
        <v>510</v>
      </c>
    </row>
    <row r="25" spans="1:6" ht="14.45">
      <c r="A25" s="3" t="s">
        <v>567</v>
      </c>
      <c r="B25" s="8">
        <v>150000</v>
      </c>
      <c r="C25" s="6">
        <v>3750</v>
      </c>
      <c r="D25" s="8">
        <f>B25/C25</f>
        <v>40</v>
      </c>
      <c r="E25" s="8">
        <v>150000</v>
      </c>
      <c r="F25" s="6">
        <v>3687</v>
      </c>
    </row>
    <row r="26" spans="1:6" ht="14.45">
      <c r="A26" s="3" t="s">
        <v>568</v>
      </c>
      <c r="B26" s="8"/>
      <c r="C26" s="6"/>
      <c r="D26" s="8"/>
      <c r="E26" s="8"/>
      <c r="F26" s="6"/>
    </row>
    <row r="27" spans="1:6" ht="14.45">
      <c r="A27" s="3" t="s">
        <v>569</v>
      </c>
      <c r="B27" s="8"/>
      <c r="C27" s="6"/>
      <c r="D27" s="8"/>
      <c r="E27" s="8"/>
      <c r="F27" s="6"/>
    </row>
    <row r="28" spans="1:6" ht="14.45">
      <c r="A28" s="3" t="s">
        <v>570</v>
      </c>
      <c r="B28" s="8"/>
      <c r="C28" s="6"/>
      <c r="D28" s="8"/>
      <c r="E28" s="8"/>
      <c r="F28" s="6"/>
    </row>
    <row r="29" spans="1:6" ht="14.45">
      <c r="A29" s="3" t="s">
        <v>571</v>
      </c>
      <c r="B29" s="8">
        <v>16800</v>
      </c>
      <c r="C29" s="6">
        <v>480</v>
      </c>
      <c r="D29" s="8">
        <f>B29/C29</f>
        <v>35</v>
      </c>
      <c r="E29" s="8">
        <v>0</v>
      </c>
      <c r="F29" s="6">
        <v>0</v>
      </c>
    </row>
    <row r="30" spans="1:6" ht="14.45">
      <c r="A30" s="3" t="s">
        <v>572</v>
      </c>
      <c r="B30" s="8">
        <v>16000</v>
      </c>
      <c r="C30" s="6">
        <v>400</v>
      </c>
      <c r="D30" s="8">
        <f>B30/C30</f>
        <v>40</v>
      </c>
      <c r="E30" s="8">
        <v>16000</v>
      </c>
      <c r="F30" s="6">
        <v>402</v>
      </c>
    </row>
    <row r="31" spans="1:6" ht="14.45">
      <c r="A31" s="3" t="s">
        <v>573</v>
      </c>
      <c r="B31" s="8"/>
      <c r="C31" s="6"/>
      <c r="D31" s="8"/>
      <c r="E31" s="8"/>
      <c r="F31" s="6"/>
    </row>
    <row r="32" spans="1:6" ht="14.45">
      <c r="A32" s="3" t="s">
        <v>574</v>
      </c>
      <c r="B32" s="15">
        <v>40000</v>
      </c>
      <c r="C32" s="14">
        <v>1000</v>
      </c>
      <c r="D32" s="15">
        <f>B32/C32</f>
        <v>40</v>
      </c>
      <c r="E32" s="15">
        <v>40000</v>
      </c>
      <c r="F32" s="14">
        <v>1000</v>
      </c>
    </row>
    <row r="33" spans="1:6" ht="14.45">
      <c r="A33" s="3" t="s">
        <v>575</v>
      </c>
      <c r="B33" s="16">
        <v>188000</v>
      </c>
      <c r="C33" s="17">
        <v>4700</v>
      </c>
      <c r="D33" s="16">
        <v>40</v>
      </c>
      <c r="E33" s="16">
        <v>164480</v>
      </c>
      <c r="F33" s="17">
        <v>4112</v>
      </c>
    </row>
    <row r="34" spans="1:6" ht="14.45">
      <c r="A34" s="3" t="s">
        <v>576</v>
      </c>
      <c r="B34" s="8"/>
      <c r="C34" s="6"/>
      <c r="D34" s="8"/>
      <c r="E34" s="8"/>
      <c r="F34" s="6"/>
    </row>
    <row r="35" spans="1:6" ht="14.45">
      <c r="A35" s="3" t="s">
        <v>577</v>
      </c>
      <c r="B35" s="8"/>
      <c r="C35" s="6"/>
      <c r="D35" s="8"/>
      <c r="E35" s="8"/>
      <c r="F35" s="6"/>
    </row>
    <row r="36" spans="1:6" ht="14.45">
      <c r="A36" s="3" t="s">
        <v>578</v>
      </c>
      <c r="B36" s="15">
        <v>10000</v>
      </c>
      <c r="C36" s="14">
        <v>250</v>
      </c>
      <c r="D36" s="15">
        <f>B36/C36</f>
        <v>40</v>
      </c>
      <c r="E36" s="15">
        <v>7080</v>
      </c>
      <c r="F36" s="14">
        <v>201</v>
      </c>
    </row>
    <row r="37" spans="1:6" ht="14.45">
      <c r="A37" s="3" t="s">
        <v>579</v>
      </c>
      <c r="B37" s="8">
        <v>19941</v>
      </c>
      <c r="C37" s="6">
        <v>690</v>
      </c>
      <c r="D37" s="8">
        <f>B37/C37</f>
        <v>28.9</v>
      </c>
      <c r="E37" s="8">
        <v>18062.5</v>
      </c>
      <c r="F37" s="6">
        <v>625</v>
      </c>
    </row>
    <row r="38" spans="1:6" ht="14.45">
      <c r="A38" s="3" t="s">
        <v>580</v>
      </c>
      <c r="B38" s="8"/>
      <c r="C38" s="6"/>
      <c r="D38" s="8"/>
      <c r="E38" s="8"/>
      <c r="F38" s="6"/>
    </row>
    <row r="39" spans="1:6" ht="14.45">
      <c r="A39" s="3" t="s">
        <v>581</v>
      </c>
      <c r="B39" s="8"/>
      <c r="C39" s="6"/>
      <c r="D39" s="8"/>
      <c r="E39" s="8"/>
      <c r="F39" s="6"/>
    </row>
    <row r="40" spans="1:6" ht="14.45">
      <c r="A40" s="3" t="s">
        <v>582</v>
      </c>
      <c r="B40" s="8">
        <v>100000</v>
      </c>
      <c r="C40" s="6">
        <v>2500</v>
      </c>
      <c r="D40" s="8">
        <f>B40/C40</f>
        <v>40</v>
      </c>
      <c r="E40" s="8">
        <v>100000</v>
      </c>
      <c r="F40" s="6">
        <v>2214</v>
      </c>
    </row>
    <row r="41" spans="1:6" ht="14.45">
      <c r="A41" s="3" t="s">
        <v>583</v>
      </c>
      <c r="B41" s="8">
        <v>76000</v>
      </c>
      <c r="C41" s="6">
        <v>1900</v>
      </c>
      <c r="D41" s="8">
        <f>B41/C41</f>
        <v>40</v>
      </c>
      <c r="E41" s="8">
        <v>39720</v>
      </c>
      <c r="F41" s="6">
        <v>759</v>
      </c>
    </row>
    <row r="42" spans="1:6" ht="14.45">
      <c r="A42" s="3" t="s">
        <v>584</v>
      </c>
      <c r="B42" s="8"/>
      <c r="C42" s="6"/>
      <c r="D42" s="8"/>
      <c r="E42" s="8"/>
      <c r="F42" s="6"/>
    </row>
    <row r="43" spans="1:6" ht="14.45">
      <c r="A43" s="3" t="s">
        <v>585</v>
      </c>
      <c r="B43" s="8">
        <v>65000</v>
      </c>
      <c r="C43" s="6">
        <v>1625</v>
      </c>
      <c r="D43" s="8">
        <f>B43/C43</f>
        <v>40</v>
      </c>
      <c r="E43" s="8">
        <v>65000</v>
      </c>
      <c r="F43" s="6">
        <v>1625</v>
      </c>
    </row>
    <row r="44" spans="1:6" ht="14.45">
      <c r="A44" s="3" t="s">
        <v>586</v>
      </c>
      <c r="B44" s="8"/>
      <c r="C44" s="6"/>
      <c r="D44" s="8"/>
      <c r="E44" s="8"/>
      <c r="F44" s="6"/>
    </row>
    <row r="45" spans="1:6" ht="14.45">
      <c r="A45" s="3" t="s">
        <v>587</v>
      </c>
      <c r="B45" s="16">
        <v>14000</v>
      </c>
      <c r="C45" s="17">
        <v>350</v>
      </c>
      <c r="D45" s="16">
        <v>40</v>
      </c>
      <c r="E45" s="16">
        <v>14000</v>
      </c>
      <c r="F45" s="17">
        <v>715</v>
      </c>
    </row>
    <row r="46" spans="1:6" ht="14.45">
      <c r="A46" s="3" t="s">
        <v>588</v>
      </c>
      <c r="B46" s="8"/>
      <c r="C46" s="6"/>
      <c r="D46" s="8"/>
      <c r="E46" s="8"/>
      <c r="F46" s="6"/>
    </row>
    <row r="47" spans="1:6" ht="14.45">
      <c r="A47" s="3" t="s">
        <v>589</v>
      </c>
      <c r="B47" s="8">
        <v>32000</v>
      </c>
      <c r="C47" s="6">
        <v>800</v>
      </c>
      <c r="D47" s="8">
        <f t="shared" ref="D47:D100" si="0">B47/C47</f>
        <v>40</v>
      </c>
      <c r="E47" s="8">
        <v>30360</v>
      </c>
      <c r="F47" s="6">
        <v>759</v>
      </c>
    </row>
    <row r="48" spans="1:6" ht="14.45">
      <c r="A48" s="3" t="s">
        <v>590</v>
      </c>
      <c r="B48" s="8"/>
      <c r="C48" s="6"/>
      <c r="D48" s="8"/>
      <c r="E48" s="8"/>
      <c r="F48" s="6"/>
    </row>
    <row r="49" spans="1:6" ht="14.45">
      <c r="A49" s="3" t="s">
        <v>591</v>
      </c>
      <c r="B49" s="8">
        <v>11250</v>
      </c>
      <c r="C49" s="6">
        <v>288</v>
      </c>
      <c r="D49" s="8">
        <f t="shared" si="0"/>
        <v>39.0625</v>
      </c>
      <c r="E49" s="8">
        <v>11250</v>
      </c>
      <c r="F49" s="6">
        <v>288</v>
      </c>
    </row>
    <row r="50" spans="1:6" ht="14.45">
      <c r="A50" s="3" t="s">
        <v>592</v>
      </c>
      <c r="B50" s="8"/>
      <c r="C50" s="6"/>
      <c r="D50" s="8"/>
      <c r="E50" s="8"/>
      <c r="F50" s="6"/>
    </row>
    <row r="51" spans="1:6" ht="14.45">
      <c r="A51" s="3" t="s">
        <v>593</v>
      </c>
      <c r="B51" s="8"/>
      <c r="C51" s="6"/>
      <c r="D51" s="8"/>
      <c r="E51" s="8"/>
      <c r="F51" s="6"/>
    </row>
    <row r="52" spans="1:6" ht="14.45">
      <c r="A52" s="3" t="s">
        <v>594</v>
      </c>
      <c r="B52" s="8">
        <v>92000</v>
      </c>
      <c r="C52" s="6">
        <v>2300</v>
      </c>
      <c r="D52" s="8">
        <f t="shared" si="0"/>
        <v>40</v>
      </c>
      <c r="E52" s="8">
        <v>34734</v>
      </c>
      <c r="F52" s="6">
        <v>827</v>
      </c>
    </row>
    <row r="53" spans="1:6" ht="14.45">
      <c r="A53" s="3" t="s">
        <v>595</v>
      </c>
      <c r="B53" s="8"/>
      <c r="C53" s="6"/>
      <c r="D53" s="8"/>
      <c r="E53" s="8"/>
      <c r="F53" s="6"/>
    </row>
    <row r="54" spans="1:6" ht="14.45">
      <c r="A54" s="3" t="s">
        <v>596</v>
      </c>
      <c r="B54" s="8"/>
      <c r="C54" s="6"/>
      <c r="D54" s="8"/>
      <c r="E54" s="8"/>
      <c r="F54" s="6"/>
    </row>
    <row r="55" spans="1:6" ht="14.45">
      <c r="A55" s="3" t="s">
        <v>597</v>
      </c>
      <c r="B55" s="8"/>
      <c r="C55" s="6"/>
      <c r="D55" s="8"/>
      <c r="E55" s="8"/>
      <c r="F55" s="6"/>
    </row>
    <row r="56" spans="1:6" ht="14.45">
      <c r="A56" s="3" t="s">
        <v>598</v>
      </c>
      <c r="B56" s="8">
        <v>10000</v>
      </c>
      <c r="C56" s="6">
        <v>250</v>
      </c>
      <c r="D56" s="8">
        <f t="shared" si="0"/>
        <v>40</v>
      </c>
      <c r="E56" s="8">
        <v>10000</v>
      </c>
      <c r="F56" s="6">
        <v>250</v>
      </c>
    </row>
    <row r="57" spans="1:6" ht="14.45">
      <c r="A57" s="3" t="s">
        <v>599</v>
      </c>
      <c r="B57" s="8">
        <v>56640</v>
      </c>
      <c r="C57" s="6">
        <v>1416</v>
      </c>
      <c r="D57" s="8">
        <f t="shared" si="0"/>
        <v>40</v>
      </c>
      <c r="E57" s="8">
        <v>56640</v>
      </c>
      <c r="F57" s="6">
        <v>1275</v>
      </c>
    </row>
    <row r="58" spans="1:6" ht="14.45">
      <c r="A58" s="3" t="s">
        <v>600</v>
      </c>
      <c r="B58" s="8">
        <v>45280</v>
      </c>
      <c r="C58" s="6">
        <v>1132</v>
      </c>
      <c r="D58" s="8">
        <f t="shared" si="0"/>
        <v>40</v>
      </c>
      <c r="E58" s="8">
        <v>45160</v>
      </c>
      <c r="F58" s="6">
        <v>1129</v>
      </c>
    </row>
    <row r="59" spans="1:6" ht="14.45">
      <c r="A59" s="3" t="s">
        <v>601</v>
      </c>
      <c r="B59" s="8">
        <v>346000</v>
      </c>
      <c r="C59" s="6">
        <v>8650</v>
      </c>
      <c r="D59" s="8">
        <f t="shared" si="0"/>
        <v>40</v>
      </c>
      <c r="E59" s="8">
        <v>346000</v>
      </c>
      <c r="F59" s="6">
        <v>8650</v>
      </c>
    </row>
    <row r="60" spans="1:6" ht="14.45">
      <c r="A60" s="3" t="s">
        <v>602</v>
      </c>
      <c r="B60" s="8">
        <v>10000</v>
      </c>
      <c r="C60" s="6">
        <v>250</v>
      </c>
      <c r="D60" s="8">
        <f t="shared" si="0"/>
        <v>40</v>
      </c>
      <c r="E60" s="8">
        <v>10000</v>
      </c>
      <c r="F60" s="6">
        <v>535</v>
      </c>
    </row>
    <row r="61" spans="1:6" ht="14.45">
      <c r="A61" s="3" t="s">
        <v>603</v>
      </c>
      <c r="B61" s="8"/>
      <c r="C61" s="6"/>
      <c r="D61" s="8"/>
      <c r="E61" s="8"/>
      <c r="F61" s="6"/>
    </row>
    <row r="62" spans="1:6" ht="14.45">
      <c r="A62" s="3" t="s">
        <v>604</v>
      </c>
      <c r="B62" s="8"/>
      <c r="C62" s="6"/>
      <c r="D62" s="8"/>
      <c r="E62" s="8"/>
      <c r="F62" s="6"/>
    </row>
    <row r="63" spans="1:6" ht="14.45">
      <c r="A63" s="3" t="s">
        <v>605</v>
      </c>
      <c r="B63" s="8"/>
      <c r="C63" s="6"/>
      <c r="D63" s="8"/>
      <c r="E63" s="8"/>
      <c r="F63" s="6"/>
    </row>
    <row r="64" spans="1:6" ht="14.45">
      <c r="A64" s="3" t="s">
        <v>607</v>
      </c>
      <c r="B64" s="8"/>
      <c r="C64" s="6"/>
      <c r="D64" s="8"/>
      <c r="E64" s="8"/>
      <c r="F64" s="6"/>
    </row>
    <row r="65" spans="1:6" ht="14.45">
      <c r="A65" s="3" t="s">
        <v>608</v>
      </c>
      <c r="B65" s="8"/>
      <c r="C65" s="6"/>
      <c r="D65" s="8"/>
      <c r="E65" s="8"/>
      <c r="F65" s="6"/>
    </row>
    <row r="66" spans="1:6" ht="14.45">
      <c r="A66" s="3" t="s">
        <v>609</v>
      </c>
      <c r="B66" s="8">
        <v>30000</v>
      </c>
      <c r="C66" s="6">
        <v>1000</v>
      </c>
      <c r="D66" s="8">
        <f t="shared" si="0"/>
        <v>30</v>
      </c>
      <c r="E66" s="8">
        <v>0</v>
      </c>
      <c r="F66" s="6">
        <v>0</v>
      </c>
    </row>
    <row r="67" spans="1:6" ht="14.45">
      <c r="A67" s="3" t="s">
        <v>610</v>
      </c>
      <c r="B67" s="8">
        <v>18000</v>
      </c>
      <c r="C67" s="6">
        <v>450</v>
      </c>
      <c r="D67" s="8">
        <f t="shared" si="0"/>
        <v>40</v>
      </c>
      <c r="E67" s="8">
        <v>4852</v>
      </c>
      <c r="F67" s="6">
        <v>134</v>
      </c>
    </row>
    <row r="68" spans="1:6" ht="14.45">
      <c r="A68" s="3" t="s">
        <v>611</v>
      </c>
      <c r="B68" s="8"/>
      <c r="C68" s="6"/>
      <c r="D68" s="8"/>
      <c r="E68" s="8"/>
      <c r="F68" s="6"/>
    </row>
    <row r="69" spans="1:6" ht="14.45">
      <c r="A69" s="3" t="s">
        <v>612</v>
      </c>
      <c r="B69" s="8">
        <v>50000</v>
      </c>
      <c r="C69" s="6">
        <v>1250</v>
      </c>
      <c r="D69" s="8">
        <f t="shared" si="0"/>
        <v>40</v>
      </c>
      <c r="E69" s="8">
        <v>50000</v>
      </c>
      <c r="F69" s="6">
        <v>1802</v>
      </c>
    </row>
    <row r="70" spans="1:6" ht="14.45">
      <c r="A70" s="3" t="s">
        <v>613</v>
      </c>
      <c r="B70" s="8">
        <v>100000</v>
      </c>
      <c r="C70" s="6">
        <v>2500</v>
      </c>
      <c r="D70" s="8">
        <f t="shared" si="0"/>
        <v>40</v>
      </c>
      <c r="E70" s="8">
        <v>60000</v>
      </c>
      <c r="F70" s="6">
        <v>1500</v>
      </c>
    </row>
    <row r="71" spans="1:6" ht="14.45">
      <c r="A71" s="3" t="s">
        <v>614</v>
      </c>
      <c r="B71" s="8">
        <v>23040</v>
      </c>
      <c r="C71" s="6">
        <v>576</v>
      </c>
      <c r="D71" s="8">
        <f t="shared" si="0"/>
        <v>40</v>
      </c>
      <c r="E71" s="8">
        <v>4320</v>
      </c>
      <c r="F71" s="6">
        <v>108</v>
      </c>
    </row>
    <row r="72" spans="1:6" ht="14.45">
      <c r="A72" s="3" t="s">
        <v>615</v>
      </c>
      <c r="B72" s="8">
        <v>30400</v>
      </c>
      <c r="C72" s="6">
        <v>800</v>
      </c>
      <c r="D72" s="8">
        <f t="shared" si="0"/>
        <v>38</v>
      </c>
      <c r="E72" s="8">
        <v>30400</v>
      </c>
      <c r="F72" s="6">
        <v>800</v>
      </c>
    </row>
    <row r="73" spans="1:6" ht="14.45">
      <c r="A73" s="3" t="s">
        <v>616</v>
      </c>
      <c r="B73" s="8">
        <v>32640</v>
      </c>
      <c r="C73" s="6">
        <v>816</v>
      </c>
      <c r="D73" s="8">
        <f t="shared" si="0"/>
        <v>40</v>
      </c>
      <c r="E73" s="8">
        <v>32400</v>
      </c>
      <c r="F73" s="6">
        <v>810</v>
      </c>
    </row>
    <row r="74" spans="1:6" ht="14.45">
      <c r="A74" s="3" t="s">
        <v>617</v>
      </c>
      <c r="B74" s="8">
        <v>15000</v>
      </c>
      <c r="C74" s="6">
        <v>375</v>
      </c>
      <c r="D74" s="8">
        <f t="shared" si="0"/>
        <v>40</v>
      </c>
      <c r="E74" s="8">
        <v>15000</v>
      </c>
      <c r="F74" s="6">
        <v>496</v>
      </c>
    </row>
    <row r="75" spans="1:6" ht="14.45">
      <c r="A75" s="3" t="s">
        <v>618</v>
      </c>
      <c r="B75" s="8"/>
      <c r="C75" s="6"/>
      <c r="D75" s="8"/>
      <c r="E75" s="8"/>
      <c r="F75" s="6"/>
    </row>
    <row r="76" spans="1:6" ht="14.45">
      <c r="A76" s="3" t="s">
        <v>619</v>
      </c>
      <c r="B76" s="8"/>
      <c r="C76" s="6"/>
      <c r="D76" s="8"/>
      <c r="E76" s="8"/>
      <c r="F76" s="6"/>
    </row>
    <row r="77" spans="1:6" ht="14.45">
      <c r="A77" s="3" t="s">
        <v>620</v>
      </c>
      <c r="B77" s="8"/>
      <c r="C77" s="6"/>
      <c r="D77" s="8"/>
      <c r="E77" s="8"/>
      <c r="F77" s="6"/>
    </row>
    <row r="78" spans="1:6" ht="14.45">
      <c r="A78" s="3" t="s">
        <v>621</v>
      </c>
      <c r="B78" s="8"/>
      <c r="C78" s="6"/>
      <c r="D78" s="8"/>
      <c r="E78" s="8"/>
      <c r="F78" s="6"/>
    </row>
    <row r="79" spans="1:6" ht="14.45">
      <c r="A79" s="3" t="s">
        <v>622</v>
      </c>
      <c r="B79" s="8"/>
      <c r="C79" s="6"/>
      <c r="D79" s="8"/>
      <c r="E79" s="8"/>
      <c r="F79" s="6"/>
    </row>
    <row r="80" spans="1:6" ht="14.45">
      <c r="A80" s="3" t="s">
        <v>623</v>
      </c>
      <c r="B80" s="8">
        <v>18379</v>
      </c>
      <c r="C80" s="6">
        <v>466</v>
      </c>
      <c r="D80" s="8">
        <f t="shared" si="0"/>
        <v>39.43991416309013</v>
      </c>
      <c r="E80" s="8">
        <v>8835</v>
      </c>
      <c r="F80" s="6">
        <v>224</v>
      </c>
    </row>
    <row r="81" spans="1:6" ht="14.45">
      <c r="A81" s="3" t="s">
        <v>624</v>
      </c>
      <c r="B81" s="8">
        <v>62720</v>
      </c>
      <c r="C81" s="6">
        <v>1568</v>
      </c>
      <c r="D81" s="8">
        <f t="shared" si="0"/>
        <v>40</v>
      </c>
      <c r="E81" s="8">
        <v>62720</v>
      </c>
      <c r="F81" s="6">
        <v>1765</v>
      </c>
    </row>
    <row r="82" spans="1:6" ht="14.45">
      <c r="A82" s="3" t="s">
        <v>625</v>
      </c>
      <c r="B82" s="8">
        <v>40000</v>
      </c>
      <c r="C82" s="6">
        <v>1000</v>
      </c>
      <c r="D82" s="8">
        <f t="shared" si="0"/>
        <v>40</v>
      </c>
      <c r="E82" s="8">
        <v>40000</v>
      </c>
      <c r="F82" s="6">
        <v>1290</v>
      </c>
    </row>
    <row r="83" spans="1:6" ht="14.45">
      <c r="A83" s="3" t="s">
        <v>626</v>
      </c>
      <c r="B83" s="8">
        <v>12000</v>
      </c>
      <c r="C83" s="6">
        <v>300</v>
      </c>
      <c r="D83" s="8">
        <f t="shared" si="0"/>
        <v>40</v>
      </c>
      <c r="E83" s="8">
        <v>10760</v>
      </c>
      <c r="F83" s="6">
        <v>269</v>
      </c>
    </row>
    <row r="84" spans="1:6" ht="14.45">
      <c r="A84" s="3" t="s">
        <v>627</v>
      </c>
      <c r="B84" s="8">
        <v>22000</v>
      </c>
      <c r="C84" s="6">
        <v>550</v>
      </c>
      <c r="D84" s="8">
        <f t="shared" si="0"/>
        <v>40</v>
      </c>
      <c r="E84" s="8">
        <v>22080</v>
      </c>
      <c r="F84" s="6">
        <v>487</v>
      </c>
    </row>
    <row r="85" spans="1:6" ht="14.45">
      <c r="A85" s="3" t="s">
        <v>628</v>
      </c>
      <c r="B85" s="8"/>
      <c r="C85" s="6"/>
      <c r="D85" s="8"/>
      <c r="E85" s="8"/>
      <c r="F85" s="6"/>
    </row>
    <row r="86" spans="1:6" ht="14.45">
      <c r="A86" s="3" t="s">
        <v>629</v>
      </c>
      <c r="B86" s="8"/>
      <c r="C86" s="6"/>
      <c r="D86" s="8"/>
      <c r="E86" s="8"/>
      <c r="F86" s="6"/>
    </row>
    <row r="87" spans="1:6" ht="14.45">
      <c r="A87" s="3" t="s">
        <v>630</v>
      </c>
      <c r="B87" s="8">
        <v>69480</v>
      </c>
      <c r="C87" s="6">
        <v>1737</v>
      </c>
      <c r="D87" s="8">
        <f t="shared" si="0"/>
        <v>40</v>
      </c>
      <c r="E87" s="8">
        <v>68960</v>
      </c>
      <c r="F87" s="6">
        <v>1724</v>
      </c>
    </row>
    <row r="88" spans="1:6" ht="14.45">
      <c r="A88" s="3" t="s">
        <v>631</v>
      </c>
      <c r="B88" s="8">
        <v>20000</v>
      </c>
      <c r="C88" s="6">
        <v>500</v>
      </c>
      <c r="D88" s="8">
        <f t="shared" si="0"/>
        <v>40</v>
      </c>
      <c r="E88" s="8">
        <v>20000</v>
      </c>
      <c r="F88" s="6">
        <v>500</v>
      </c>
    </row>
    <row r="89" spans="1:6" ht="14.45">
      <c r="A89" s="3" t="s">
        <v>632</v>
      </c>
      <c r="B89" s="8">
        <v>10000</v>
      </c>
      <c r="C89" s="6">
        <v>250</v>
      </c>
      <c r="D89" s="8">
        <f t="shared" si="0"/>
        <v>40</v>
      </c>
      <c r="E89" s="8">
        <v>10000</v>
      </c>
      <c r="F89" s="6">
        <v>250</v>
      </c>
    </row>
    <row r="90" spans="1:6" ht="14.45">
      <c r="A90" s="3" t="s">
        <v>633</v>
      </c>
      <c r="B90" s="8">
        <v>10000</v>
      </c>
      <c r="C90" s="6">
        <v>250</v>
      </c>
      <c r="D90" s="8">
        <f t="shared" si="0"/>
        <v>40</v>
      </c>
      <c r="E90" s="8">
        <v>10000</v>
      </c>
      <c r="F90" s="6">
        <v>250</v>
      </c>
    </row>
    <row r="91" spans="1:6" ht="14.45">
      <c r="A91" s="3" t="s">
        <v>634</v>
      </c>
      <c r="B91" s="8">
        <v>16000</v>
      </c>
      <c r="C91" s="6">
        <v>400</v>
      </c>
      <c r="D91" s="8">
        <f t="shared" si="0"/>
        <v>40</v>
      </c>
      <c r="E91" s="8">
        <v>15960</v>
      </c>
      <c r="F91" s="6">
        <v>420</v>
      </c>
    </row>
    <row r="92" spans="1:6" ht="14.45">
      <c r="A92" s="3" t="s">
        <v>635</v>
      </c>
      <c r="B92" s="8">
        <v>12000</v>
      </c>
      <c r="C92" s="6">
        <v>300</v>
      </c>
      <c r="D92" s="8">
        <f t="shared" si="0"/>
        <v>40</v>
      </c>
      <c r="E92" s="8">
        <v>12000</v>
      </c>
      <c r="F92" s="6">
        <v>300</v>
      </c>
    </row>
    <row r="93" spans="1:6" ht="14.45">
      <c r="A93" s="3" t="s">
        <v>636</v>
      </c>
      <c r="B93" s="8">
        <v>103680</v>
      </c>
      <c r="C93" s="6">
        <v>2592</v>
      </c>
      <c r="D93" s="8">
        <f t="shared" si="0"/>
        <v>40</v>
      </c>
      <c r="E93" s="8">
        <v>88160</v>
      </c>
      <c r="F93" s="6">
        <v>2204</v>
      </c>
    </row>
    <row r="94" spans="1:6" ht="14.45">
      <c r="A94" s="3" t="s">
        <v>637</v>
      </c>
      <c r="B94" s="8"/>
      <c r="C94" s="6"/>
      <c r="D94" s="8"/>
      <c r="E94" s="8"/>
      <c r="F94" s="6"/>
    </row>
    <row r="95" spans="1:6" ht="14.45">
      <c r="A95" s="3" t="s">
        <v>638</v>
      </c>
      <c r="B95" s="8">
        <v>19200</v>
      </c>
      <c r="C95" s="6">
        <v>640</v>
      </c>
      <c r="D95" s="8">
        <v>30</v>
      </c>
      <c r="E95" s="8">
        <v>16110</v>
      </c>
      <c r="F95" s="6">
        <v>537</v>
      </c>
    </row>
    <row r="96" spans="1:6" ht="14.45">
      <c r="A96" s="3" t="s">
        <v>639</v>
      </c>
      <c r="B96" s="8"/>
      <c r="C96" s="6"/>
      <c r="D96" s="8"/>
      <c r="E96" s="8"/>
      <c r="F96" s="6"/>
    </row>
    <row r="97" spans="1:6" ht="14.45">
      <c r="A97" s="3" t="s">
        <v>640</v>
      </c>
      <c r="B97" s="8">
        <v>163800</v>
      </c>
      <c r="C97" s="6">
        <v>4200</v>
      </c>
      <c r="D97" s="8">
        <f t="shared" si="0"/>
        <v>39</v>
      </c>
      <c r="E97" s="8">
        <v>163800</v>
      </c>
      <c r="F97" s="6">
        <v>4200</v>
      </c>
    </row>
    <row r="98" spans="1:6" ht="14.45">
      <c r="A98" s="3" t="s">
        <v>641</v>
      </c>
      <c r="B98" s="8"/>
      <c r="C98" s="6"/>
      <c r="D98" s="8"/>
      <c r="E98" s="8"/>
      <c r="F98" s="6"/>
    </row>
    <row r="99" spans="1:6" ht="14.45">
      <c r="A99" s="3" t="s">
        <v>642</v>
      </c>
      <c r="B99" s="8"/>
      <c r="C99" s="6"/>
      <c r="D99" s="8"/>
      <c r="E99" s="8"/>
      <c r="F99" s="6"/>
    </row>
    <row r="100" spans="1:6" ht="14.45">
      <c r="A100" s="3" t="s">
        <v>643</v>
      </c>
      <c r="B100" s="8">
        <v>48000</v>
      </c>
      <c r="C100" s="6">
        <v>1200</v>
      </c>
      <c r="D100" s="8">
        <f t="shared" si="0"/>
        <v>40</v>
      </c>
      <c r="E100" s="8">
        <v>48000</v>
      </c>
      <c r="F100" s="6">
        <v>1200</v>
      </c>
    </row>
    <row r="101" spans="1:6" ht="14.45">
      <c r="A101" s="3" t="s">
        <v>644</v>
      </c>
      <c r="B101" s="8"/>
      <c r="C101" s="6"/>
      <c r="D101" s="8"/>
      <c r="E101" s="8"/>
      <c r="F101" s="6"/>
    </row>
    <row r="102" spans="1:6" ht="14.45">
      <c r="A102" s="3" t="s">
        <v>645</v>
      </c>
      <c r="B102" s="8"/>
      <c r="C102" s="6"/>
      <c r="D102" s="8"/>
      <c r="E102" s="8"/>
      <c r="F102" s="6"/>
    </row>
    <row r="103" spans="1:6" ht="14.45">
      <c r="A103" s="3" t="s">
        <v>646</v>
      </c>
      <c r="B103" s="8">
        <v>73383</v>
      </c>
      <c r="C103" s="6">
        <v>3631</v>
      </c>
      <c r="D103" s="8">
        <f t="shared" ref="D103:D123" si="1">B103/C103</f>
        <v>20.210134949049849</v>
      </c>
      <c r="E103" s="8">
        <v>73383</v>
      </c>
      <c r="F103" s="6">
        <v>3631</v>
      </c>
    </row>
    <row r="104" spans="1:6" ht="14.45">
      <c r="A104" s="3" t="s">
        <v>647</v>
      </c>
      <c r="B104" s="8"/>
      <c r="C104" s="6"/>
      <c r="D104" s="8"/>
      <c r="E104" s="8"/>
      <c r="F104" s="6"/>
    </row>
    <row r="105" spans="1:6" ht="14.45">
      <c r="A105" s="3" t="s">
        <v>648</v>
      </c>
      <c r="B105" s="8">
        <v>32000</v>
      </c>
      <c r="C105" s="6">
        <v>800</v>
      </c>
      <c r="D105" s="8">
        <f t="shared" si="1"/>
        <v>40</v>
      </c>
      <c r="E105" s="8">
        <v>32000</v>
      </c>
      <c r="F105" s="6">
        <v>800</v>
      </c>
    </row>
    <row r="106" spans="1:6" ht="14.45">
      <c r="A106" s="3" t="s">
        <v>649</v>
      </c>
      <c r="B106" s="8">
        <v>32000</v>
      </c>
      <c r="C106" s="6">
        <v>800</v>
      </c>
      <c r="D106" s="8">
        <f t="shared" si="1"/>
        <v>40</v>
      </c>
      <c r="E106" s="8">
        <v>26440</v>
      </c>
      <c r="F106" s="6">
        <v>661</v>
      </c>
    </row>
    <row r="107" spans="1:6" ht="14.45">
      <c r="A107" s="3" t="s">
        <v>650</v>
      </c>
      <c r="B107" s="8">
        <v>24000</v>
      </c>
      <c r="C107" s="6">
        <v>600</v>
      </c>
      <c r="D107" s="8">
        <f t="shared" si="1"/>
        <v>40</v>
      </c>
      <c r="E107" s="8">
        <v>24000</v>
      </c>
      <c r="F107" s="6">
        <v>784</v>
      </c>
    </row>
    <row r="108" spans="1:6" ht="14.45">
      <c r="A108" s="3" t="s">
        <v>651</v>
      </c>
      <c r="B108" s="8">
        <v>13360</v>
      </c>
      <c r="C108" s="6">
        <v>334</v>
      </c>
      <c r="D108" s="8">
        <f t="shared" si="1"/>
        <v>40</v>
      </c>
      <c r="E108" s="8">
        <v>13280</v>
      </c>
      <c r="F108" s="6">
        <v>332</v>
      </c>
    </row>
    <row r="109" spans="1:6" ht="14.45">
      <c r="A109" s="3" t="s">
        <v>652</v>
      </c>
      <c r="B109" s="8"/>
      <c r="C109" s="6"/>
      <c r="D109" s="8"/>
      <c r="E109" s="8"/>
      <c r="F109" s="6"/>
    </row>
    <row r="110" spans="1:6" ht="14.45">
      <c r="A110" s="3" t="s">
        <v>653</v>
      </c>
      <c r="B110" s="8"/>
      <c r="C110" s="6"/>
      <c r="D110" s="8"/>
      <c r="E110" s="8"/>
      <c r="F110" s="6"/>
    </row>
    <row r="111" spans="1:6" ht="14.45">
      <c r="A111" s="3" t="s">
        <v>654</v>
      </c>
      <c r="B111" s="8"/>
      <c r="C111" s="6"/>
      <c r="D111" s="8"/>
      <c r="E111" s="8"/>
      <c r="F111" s="6"/>
    </row>
    <row r="112" spans="1:6" ht="14.45">
      <c r="A112" s="3" t="s">
        <v>655</v>
      </c>
      <c r="B112" s="8"/>
      <c r="C112" s="6"/>
      <c r="D112" s="8"/>
      <c r="E112" s="8"/>
      <c r="F112" s="6"/>
    </row>
    <row r="113" spans="1:6" ht="14.45">
      <c r="A113" s="3" t="s">
        <v>656</v>
      </c>
      <c r="B113" s="8">
        <v>79160</v>
      </c>
      <c r="C113" s="6">
        <v>1979</v>
      </c>
      <c r="D113" s="8">
        <f t="shared" si="1"/>
        <v>40</v>
      </c>
      <c r="E113" s="8">
        <v>68920</v>
      </c>
      <c r="F113" s="6">
        <v>1723</v>
      </c>
    </row>
    <row r="114" spans="1:6" ht="14.45">
      <c r="A114" s="3" t="s">
        <v>657</v>
      </c>
      <c r="B114" s="8">
        <v>15720</v>
      </c>
      <c r="C114" s="6">
        <v>393</v>
      </c>
      <c r="D114" s="8">
        <f t="shared" si="1"/>
        <v>40</v>
      </c>
      <c r="E114" s="8">
        <v>15720</v>
      </c>
      <c r="F114" s="6">
        <v>393</v>
      </c>
    </row>
    <row r="115" spans="1:6" ht="14.45">
      <c r="A115" s="3" t="s">
        <v>658</v>
      </c>
      <c r="B115" s="16">
        <v>10000</v>
      </c>
      <c r="C115" s="17">
        <v>250</v>
      </c>
      <c r="D115" s="16">
        <v>40</v>
      </c>
      <c r="E115" s="16">
        <v>7080</v>
      </c>
      <c r="F115" s="17">
        <v>177</v>
      </c>
    </row>
    <row r="116" spans="1:6" ht="14.45">
      <c r="A116" s="3" t="s">
        <v>659</v>
      </c>
      <c r="B116" s="8"/>
      <c r="C116" s="6"/>
      <c r="D116" s="8"/>
      <c r="E116" s="8"/>
      <c r="F116" s="6"/>
    </row>
    <row r="117" spans="1:6" ht="14.45">
      <c r="A117" s="3" t="s">
        <v>660</v>
      </c>
      <c r="B117" s="8">
        <v>20160</v>
      </c>
      <c r="C117" s="6">
        <v>504</v>
      </c>
      <c r="D117" s="8">
        <f t="shared" si="1"/>
        <v>40</v>
      </c>
      <c r="E117" s="8">
        <v>20160</v>
      </c>
      <c r="F117" s="6">
        <v>504</v>
      </c>
    </row>
    <row r="118" spans="1:6" ht="14.45">
      <c r="A118" s="3" t="s">
        <v>661</v>
      </c>
      <c r="B118" s="8">
        <v>80000</v>
      </c>
      <c r="C118" s="6">
        <v>2000</v>
      </c>
      <c r="D118" s="8">
        <f t="shared" si="1"/>
        <v>40</v>
      </c>
      <c r="E118" s="8">
        <v>78520</v>
      </c>
      <c r="F118" s="6">
        <v>1963</v>
      </c>
    </row>
    <row r="119" spans="1:6" ht="14.45">
      <c r="A119" s="3" t="s">
        <v>662</v>
      </c>
      <c r="B119" s="8"/>
      <c r="C119" s="6"/>
      <c r="D119" s="8"/>
      <c r="E119" s="8"/>
      <c r="F119" s="6"/>
    </row>
    <row r="120" spans="1:6" ht="14.45">
      <c r="A120" s="3" t="s">
        <v>663</v>
      </c>
      <c r="B120" s="8"/>
      <c r="C120" s="6"/>
      <c r="D120" s="8"/>
      <c r="E120" s="8"/>
      <c r="F120" s="6"/>
    </row>
    <row r="121" spans="1:6" ht="14.45">
      <c r="A121" s="3" t="s">
        <v>664</v>
      </c>
      <c r="B121" s="8"/>
      <c r="C121" s="6"/>
      <c r="D121" s="8"/>
      <c r="E121" s="8"/>
      <c r="F121" s="6"/>
    </row>
    <row r="122" spans="1:6" ht="14.45">
      <c r="A122" s="3" t="s">
        <v>665</v>
      </c>
      <c r="B122" s="8">
        <v>40000</v>
      </c>
      <c r="C122" s="6">
        <v>1000</v>
      </c>
      <c r="D122" s="8">
        <f t="shared" si="1"/>
        <v>40</v>
      </c>
      <c r="E122" s="8">
        <v>40000</v>
      </c>
      <c r="F122" s="6">
        <v>1000</v>
      </c>
    </row>
    <row r="123" spans="1:6" ht="14.45">
      <c r="A123" s="3" t="s">
        <v>666</v>
      </c>
      <c r="B123" s="8">
        <v>18000</v>
      </c>
      <c r="C123" s="6">
        <v>450</v>
      </c>
      <c r="D123" s="8">
        <f t="shared" si="1"/>
        <v>40</v>
      </c>
      <c r="E123" s="8">
        <v>18000</v>
      </c>
      <c r="F123" s="6">
        <v>450</v>
      </c>
    </row>
    <row r="124" spans="1:6" ht="14.45">
      <c r="A124" s="3" t="s">
        <v>667</v>
      </c>
      <c r="B124" s="8"/>
      <c r="C124" s="6"/>
      <c r="D124" s="8"/>
      <c r="E124" s="8"/>
      <c r="F124" s="6"/>
    </row>
  </sheetData>
  <autoFilter ref="A1:F124" xr:uid="{00000000-0009-0000-0000-00000A000000}"/>
  <customSheetViews>
    <customSheetView guid="{653CD974-5B32-4E83-8895-8EC490787863}" showAutoFilter="1">
      <pageMargins left="0" right="0" top="0" bottom="0" header="0" footer="0"/>
      <pageSetup paperSize="9" orientation="portrait" r:id="rId1"/>
      <headerFooter>
        <oddFooter>&amp;L&amp;G&amp;R&amp;P</oddFooter>
      </headerFooter>
      <autoFilter ref="B1:G1" xr:uid="{63254CC2-DC66-45C4-88B2-C8EAABFF983F}"/>
    </customSheetView>
  </customSheetViews>
  <pageMargins left="0.70866141732283472" right="0.70866141732283472" top="0.74803149606299213" bottom="0.74803149606299213" header="0.31496062992125984" footer="0.31496062992125984"/>
  <pageSetup paperSize="9" orientation="portrait" r:id="rId2"/>
  <headerFooter>
    <oddFooter>&amp;L&amp;G&amp;R&amp;P</oddFooter>
  </headerFooter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79998168889431442"/>
  </sheetPr>
  <dimension ref="A1:F124"/>
  <sheetViews>
    <sheetView workbookViewId="0">
      <selection activeCell="F98" sqref="F98"/>
    </sheetView>
  </sheetViews>
  <sheetFormatPr defaultRowHeight="13.5"/>
  <cols>
    <col min="1" max="1" width="30.42578125" customWidth="1"/>
    <col min="2" max="2" width="21.140625" bestFit="1" customWidth="1"/>
    <col min="3" max="3" width="23.140625" bestFit="1" customWidth="1"/>
    <col min="4" max="4" width="32.85546875" bestFit="1" customWidth="1"/>
    <col min="5" max="5" width="21.140625" customWidth="1"/>
    <col min="6" max="6" width="20.7109375" bestFit="1" customWidth="1"/>
  </cols>
  <sheetData>
    <row r="1" spans="1:6" ht="14.45">
      <c r="A1" s="1" t="s">
        <v>0</v>
      </c>
      <c r="B1" s="1" t="s">
        <v>291</v>
      </c>
      <c r="C1" s="1" t="s">
        <v>436</v>
      </c>
      <c r="D1" s="1" t="s">
        <v>303</v>
      </c>
      <c r="E1" s="1" t="s">
        <v>13</v>
      </c>
      <c r="F1" s="1" t="s">
        <v>237</v>
      </c>
    </row>
    <row r="2" spans="1:6" ht="14.45">
      <c r="A2" s="3" t="s">
        <v>544</v>
      </c>
      <c r="B2" s="8"/>
      <c r="C2" s="6"/>
      <c r="D2" s="8"/>
      <c r="E2" s="8"/>
      <c r="F2" s="6"/>
    </row>
    <row r="3" spans="1:6" ht="29.1">
      <c r="A3" s="3" t="s">
        <v>545</v>
      </c>
      <c r="B3" s="8">
        <v>14500</v>
      </c>
      <c r="C3" s="6">
        <v>500</v>
      </c>
      <c r="D3" s="8">
        <f>B3/C3</f>
        <v>29</v>
      </c>
      <c r="E3" s="8">
        <v>0</v>
      </c>
      <c r="F3" s="6">
        <v>0</v>
      </c>
    </row>
    <row r="4" spans="1:6" ht="14.45">
      <c r="A4" s="3" t="s">
        <v>546</v>
      </c>
      <c r="B4" s="8"/>
      <c r="C4" s="6"/>
      <c r="D4" s="8"/>
      <c r="E4" s="8"/>
      <c r="F4" s="6"/>
    </row>
    <row r="5" spans="1:6" ht="14.45">
      <c r="A5" s="3" t="s">
        <v>547</v>
      </c>
      <c r="B5" s="8"/>
      <c r="C5" s="6"/>
      <c r="D5" s="8"/>
      <c r="E5" s="8"/>
      <c r="F5" s="6"/>
    </row>
    <row r="6" spans="1:6" ht="14.45">
      <c r="A6" s="3" t="s">
        <v>548</v>
      </c>
      <c r="B6" s="8">
        <v>17600</v>
      </c>
      <c r="C6" s="6">
        <v>440</v>
      </c>
      <c r="D6" s="8">
        <f>B6/C6</f>
        <v>40</v>
      </c>
      <c r="E6" s="8">
        <v>14320</v>
      </c>
      <c r="F6" s="6">
        <v>358</v>
      </c>
    </row>
    <row r="7" spans="1:6" ht="14.45">
      <c r="A7" s="3" t="s">
        <v>549</v>
      </c>
      <c r="B7" s="8">
        <v>16000</v>
      </c>
      <c r="C7" s="6">
        <v>400</v>
      </c>
      <c r="D7" s="8">
        <f>B7/C7</f>
        <v>40</v>
      </c>
      <c r="E7" s="8">
        <v>15863</v>
      </c>
      <c r="F7" s="6">
        <v>399</v>
      </c>
    </row>
    <row r="8" spans="1:6" ht="14.45">
      <c r="A8" s="3" t="s">
        <v>550</v>
      </c>
      <c r="B8" s="8"/>
      <c r="C8" s="6"/>
      <c r="D8" s="8"/>
      <c r="E8" s="8"/>
      <c r="F8" s="6"/>
    </row>
    <row r="9" spans="1:6" ht="14.45">
      <c r="A9" s="3" t="s">
        <v>551</v>
      </c>
      <c r="B9" s="8"/>
      <c r="C9" s="6"/>
      <c r="D9" s="8"/>
      <c r="E9" s="8"/>
      <c r="F9" s="6"/>
    </row>
    <row r="10" spans="1:6" ht="14.45">
      <c r="A10" s="3" t="s">
        <v>552</v>
      </c>
      <c r="B10" s="8"/>
      <c r="C10" s="6"/>
      <c r="D10" s="8"/>
      <c r="E10" s="8"/>
      <c r="F10" s="6"/>
    </row>
    <row r="11" spans="1:6" ht="14.45">
      <c r="A11" s="3" t="s">
        <v>553</v>
      </c>
      <c r="B11" s="8"/>
      <c r="C11" s="6"/>
      <c r="D11" s="8"/>
      <c r="E11" s="8"/>
      <c r="F11" s="6"/>
    </row>
    <row r="12" spans="1:6" ht="14.45">
      <c r="A12" s="3" t="s">
        <v>554</v>
      </c>
      <c r="B12" s="8"/>
      <c r="C12" s="6"/>
      <c r="D12" s="8"/>
      <c r="E12" s="8"/>
      <c r="F12" s="6"/>
    </row>
    <row r="13" spans="1:6" ht="14.45">
      <c r="A13" s="3" t="s">
        <v>555</v>
      </c>
      <c r="B13" s="8"/>
      <c r="C13" s="6"/>
      <c r="D13" s="8"/>
      <c r="E13" s="8"/>
      <c r="F13" s="6"/>
    </row>
    <row r="14" spans="1:6" ht="14.45">
      <c r="A14" s="3" t="s">
        <v>556</v>
      </c>
      <c r="B14" s="16">
        <v>51175</v>
      </c>
      <c r="C14" s="17">
        <v>2225</v>
      </c>
      <c r="D14" s="16">
        <v>23</v>
      </c>
      <c r="E14" s="16">
        <v>50076</v>
      </c>
      <c r="F14" s="17">
        <v>2343</v>
      </c>
    </row>
    <row r="15" spans="1:6" ht="14.45">
      <c r="A15" s="3" t="s">
        <v>557</v>
      </c>
      <c r="B15" s="8"/>
      <c r="C15" s="6"/>
      <c r="D15" s="8"/>
      <c r="E15" s="8"/>
      <c r="F15" s="6"/>
    </row>
    <row r="16" spans="1:6" ht="14.45">
      <c r="A16" s="3" t="s">
        <v>558</v>
      </c>
      <c r="B16" s="8"/>
      <c r="C16" s="6"/>
      <c r="D16" s="8"/>
      <c r="E16" s="8"/>
      <c r="F16" s="6"/>
    </row>
    <row r="17" spans="1:6" ht="14.45">
      <c r="A17" s="3" t="s">
        <v>559</v>
      </c>
      <c r="B17" s="8"/>
      <c r="C17" s="6"/>
      <c r="D17" s="8"/>
      <c r="E17" s="8"/>
      <c r="F17" s="6"/>
    </row>
    <row r="18" spans="1:6" ht="14.45">
      <c r="A18" s="3" t="s">
        <v>560</v>
      </c>
      <c r="B18" s="8"/>
      <c r="C18" s="6"/>
      <c r="D18" s="8"/>
      <c r="E18" s="8"/>
      <c r="F18" s="6"/>
    </row>
    <row r="19" spans="1:6" ht="14.45">
      <c r="A19" s="3" t="s">
        <v>561</v>
      </c>
      <c r="B19" s="8"/>
      <c r="C19" s="6"/>
      <c r="D19" s="8"/>
      <c r="E19" s="8"/>
      <c r="F19" s="6"/>
    </row>
    <row r="20" spans="1:6" ht="14.45">
      <c r="A20" s="3" t="s">
        <v>562</v>
      </c>
      <c r="B20" s="8"/>
      <c r="C20" s="6"/>
      <c r="D20" s="8"/>
      <c r="E20" s="8"/>
      <c r="F20" s="6"/>
    </row>
    <row r="21" spans="1:6" ht="14.45">
      <c r="A21" s="3" t="s">
        <v>563</v>
      </c>
      <c r="B21" s="8"/>
      <c r="C21" s="6"/>
      <c r="D21" s="8"/>
      <c r="E21" s="8"/>
      <c r="F21" s="6"/>
    </row>
    <row r="22" spans="1:6" ht="14.45">
      <c r="A22" s="3" t="s">
        <v>564</v>
      </c>
      <c r="B22" s="8"/>
      <c r="C22" s="6"/>
      <c r="D22" s="8"/>
      <c r="E22" s="8"/>
      <c r="F22" s="6"/>
    </row>
    <row r="23" spans="1:6" ht="29.1">
      <c r="A23" s="3" t="s">
        <v>565</v>
      </c>
      <c r="B23" s="8"/>
      <c r="C23" s="6"/>
      <c r="D23" s="8"/>
      <c r="E23" s="8"/>
      <c r="F23" s="6"/>
    </row>
    <row r="24" spans="1:6" ht="14.45">
      <c r="A24" s="3" t="s">
        <v>566</v>
      </c>
      <c r="B24" s="8">
        <v>7000</v>
      </c>
      <c r="C24" s="6">
        <v>175</v>
      </c>
      <c r="D24" s="8">
        <f>B24/C24</f>
        <v>40</v>
      </c>
      <c r="E24" s="8">
        <v>7000</v>
      </c>
      <c r="F24" s="6">
        <v>175</v>
      </c>
    </row>
    <row r="25" spans="1:6" ht="14.45">
      <c r="A25" s="3" t="s">
        <v>567</v>
      </c>
      <c r="B25" s="8">
        <v>78115</v>
      </c>
      <c r="C25" s="6">
        <v>1950</v>
      </c>
      <c r="D25" s="8">
        <f>B25/C25</f>
        <v>40.058974358974361</v>
      </c>
      <c r="E25" s="8">
        <v>78000</v>
      </c>
      <c r="F25" s="6">
        <v>2030</v>
      </c>
    </row>
    <row r="26" spans="1:6" ht="14.45">
      <c r="A26" s="3" t="s">
        <v>568</v>
      </c>
      <c r="B26" s="8"/>
      <c r="C26" s="6"/>
      <c r="D26" s="8"/>
      <c r="E26" s="8"/>
      <c r="F26" s="6"/>
    </row>
    <row r="27" spans="1:6" ht="14.45">
      <c r="A27" s="3" t="s">
        <v>569</v>
      </c>
      <c r="B27" s="8"/>
      <c r="C27" s="6"/>
      <c r="D27" s="8"/>
      <c r="E27" s="8"/>
      <c r="F27" s="6"/>
    </row>
    <row r="28" spans="1:6" ht="14.45">
      <c r="A28" s="3" t="s">
        <v>570</v>
      </c>
      <c r="B28" s="8"/>
      <c r="C28" s="6"/>
      <c r="D28" s="8"/>
      <c r="E28" s="8"/>
      <c r="F28" s="6"/>
    </row>
    <row r="29" spans="1:6" ht="14.45">
      <c r="A29" s="3" t="s">
        <v>571</v>
      </c>
      <c r="B29" s="8"/>
      <c r="C29" s="6"/>
      <c r="D29" s="8"/>
      <c r="E29" s="8"/>
      <c r="F29" s="6"/>
    </row>
    <row r="30" spans="1:6" ht="14.45">
      <c r="A30" s="3" t="s">
        <v>572</v>
      </c>
      <c r="B30" s="8"/>
      <c r="C30" s="6"/>
      <c r="D30" s="8"/>
      <c r="E30" s="8"/>
      <c r="F30" s="6"/>
    </row>
    <row r="31" spans="1:6" ht="14.45">
      <c r="A31" s="3" t="s">
        <v>573</v>
      </c>
      <c r="B31" s="8"/>
      <c r="C31" s="6"/>
      <c r="D31" s="8"/>
      <c r="E31" s="8"/>
      <c r="F31" s="6"/>
    </row>
    <row r="32" spans="1:6" ht="14.45">
      <c r="A32" s="3" t="s">
        <v>574</v>
      </c>
      <c r="B32" s="15">
        <v>20000</v>
      </c>
      <c r="C32" s="14">
        <v>571</v>
      </c>
      <c r="D32" s="15">
        <f>B32/C32</f>
        <v>35.026269702276707</v>
      </c>
      <c r="E32" s="15">
        <v>19988</v>
      </c>
      <c r="F32" s="14">
        <v>571</v>
      </c>
    </row>
    <row r="33" spans="1:6" ht="14.45">
      <c r="A33" s="3" t="s">
        <v>575</v>
      </c>
      <c r="B33" s="16">
        <v>20000</v>
      </c>
      <c r="C33" s="17">
        <v>723</v>
      </c>
      <c r="D33" s="16">
        <v>27.662517289073307</v>
      </c>
      <c r="E33" s="16">
        <v>2323</v>
      </c>
      <c r="F33" s="17">
        <v>84</v>
      </c>
    </row>
    <row r="34" spans="1:6" ht="14.45">
      <c r="A34" s="3" t="s">
        <v>576</v>
      </c>
      <c r="B34" s="8"/>
      <c r="C34" s="6"/>
      <c r="D34" s="8"/>
      <c r="E34" s="8"/>
      <c r="F34" s="6"/>
    </row>
    <row r="35" spans="1:6" ht="14.45">
      <c r="A35" s="3" t="s">
        <v>577</v>
      </c>
      <c r="B35" s="8"/>
      <c r="C35" s="6"/>
      <c r="D35" s="8"/>
      <c r="E35" s="8"/>
      <c r="F35" s="6"/>
    </row>
    <row r="36" spans="1:6" ht="14.45">
      <c r="A36" s="3" t="s">
        <v>578</v>
      </c>
      <c r="B36" s="8"/>
      <c r="C36" s="6"/>
      <c r="D36" s="8"/>
      <c r="E36" s="8"/>
      <c r="F36" s="6"/>
    </row>
    <row r="37" spans="1:6" ht="14.45">
      <c r="A37" s="3" t="s">
        <v>579</v>
      </c>
      <c r="B37" s="8">
        <v>15606</v>
      </c>
      <c r="C37" s="6">
        <v>540</v>
      </c>
      <c r="D37" s="8">
        <f>B37/C37</f>
        <v>28.9</v>
      </c>
      <c r="E37" s="8">
        <v>11589</v>
      </c>
      <c r="F37" s="6">
        <v>401</v>
      </c>
    </row>
    <row r="38" spans="1:6" ht="14.45">
      <c r="A38" s="3" t="s">
        <v>580</v>
      </c>
      <c r="B38" s="8"/>
      <c r="C38" s="6"/>
      <c r="D38" s="8"/>
      <c r="E38" s="8"/>
      <c r="F38" s="6"/>
    </row>
    <row r="39" spans="1:6" ht="14.45">
      <c r="A39" s="3" t="s">
        <v>581</v>
      </c>
      <c r="B39" s="8"/>
      <c r="C39" s="6"/>
      <c r="D39" s="8"/>
      <c r="E39" s="8"/>
      <c r="F39" s="6"/>
    </row>
    <row r="40" spans="1:6" ht="14.45">
      <c r="A40" s="3" t="s">
        <v>582</v>
      </c>
      <c r="B40" s="8"/>
      <c r="C40" s="6"/>
      <c r="D40" s="8"/>
      <c r="E40" s="8"/>
      <c r="F40" s="6"/>
    </row>
    <row r="41" spans="1:6" ht="14.45">
      <c r="A41" s="3" t="s">
        <v>583</v>
      </c>
      <c r="B41" s="8"/>
      <c r="C41" s="6"/>
      <c r="D41" s="8"/>
      <c r="E41" s="8"/>
      <c r="F41" s="6"/>
    </row>
    <row r="42" spans="1:6" ht="14.45">
      <c r="A42" s="3" t="s">
        <v>584</v>
      </c>
      <c r="B42" s="8"/>
      <c r="C42" s="6"/>
      <c r="D42" s="8"/>
      <c r="E42" s="8"/>
      <c r="F42" s="6"/>
    </row>
    <row r="43" spans="1:6" ht="14.45">
      <c r="A43" s="3" t="s">
        <v>585</v>
      </c>
      <c r="B43" s="8">
        <v>65500</v>
      </c>
      <c r="C43" s="6">
        <v>1113</v>
      </c>
      <c r="D43" s="8">
        <f>B43/C43</f>
        <v>58.849955076370172</v>
      </c>
      <c r="E43" s="8">
        <v>65500</v>
      </c>
      <c r="F43" s="6">
        <v>1638</v>
      </c>
    </row>
    <row r="44" spans="1:6" ht="14.45">
      <c r="A44" s="3" t="s">
        <v>586</v>
      </c>
      <c r="B44" s="8"/>
      <c r="C44" s="6"/>
      <c r="D44" s="8"/>
      <c r="E44" s="8"/>
      <c r="F44" s="6"/>
    </row>
    <row r="45" spans="1:6" ht="14.45">
      <c r="A45" s="3" t="s">
        <v>587</v>
      </c>
      <c r="B45" s="8"/>
      <c r="C45" s="6"/>
      <c r="D45" s="8"/>
      <c r="E45" s="8"/>
      <c r="F45" s="6"/>
    </row>
    <row r="46" spans="1:6" ht="14.45">
      <c r="A46" s="3" t="s">
        <v>588</v>
      </c>
      <c r="B46" s="8"/>
      <c r="C46" s="6"/>
      <c r="D46" s="8"/>
      <c r="E46" s="8"/>
      <c r="F46" s="6"/>
    </row>
    <row r="47" spans="1:6" ht="14.45">
      <c r="A47" s="3" t="s">
        <v>589</v>
      </c>
      <c r="B47" s="8">
        <v>7252</v>
      </c>
      <c r="C47" s="6">
        <v>200</v>
      </c>
      <c r="D47" s="8">
        <f>B47/C47</f>
        <v>36.26</v>
      </c>
      <c r="E47" s="8">
        <v>7143</v>
      </c>
      <c r="F47" s="6">
        <v>197</v>
      </c>
    </row>
    <row r="48" spans="1:6" ht="14.45">
      <c r="A48" s="3" t="s">
        <v>590</v>
      </c>
      <c r="B48" s="8"/>
      <c r="C48" s="6"/>
      <c r="D48" s="8"/>
      <c r="E48" s="8"/>
      <c r="F48" s="6"/>
    </row>
    <row r="49" spans="1:6" ht="14.45">
      <c r="A49" s="3" t="s">
        <v>591</v>
      </c>
      <c r="B49" s="8"/>
      <c r="C49" s="6"/>
      <c r="D49" s="8"/>
      <c r="E49" s="8"/>
      <c r="F49" s="6"/>
    </row>
    <row r="50" spans="1:6" ht="14.45">
      <c r="A50" s="3" t="s">
        <v>592</v>
      </c>
      <c r="B50" s="8"/>
      <c r="C50" s="6"/>
      <c r="D50" s="8"/>
      <c r="E50" s="8"/>
      <c r="F50" s="6"/>
    </row>
    <row r="51" spans="1:6" ht="14.45">
      <c r="A51" s="3" t="s">
        <v>593</v>
      </c>
      <c r="B51" s="8"/>
      <c r="C51" s="6"/>
      <c r="D51" s="8"/>
      <c r="E51" s="8"/>
      <c r="F51" s="6"/>
    </row>
    <row r="52" spans="1:6" ht="14.45">
      <c r="A52" s="3" t="s">
        <v>594</v>
      </c>
      <c r="B52" s="8">
        <v>71040</v>
      </c>
      <c r="C52" s="6">
        <v>1776</v>
      </c>
      <c r="D52" s="8">
        <f>B52/C52</f>
        <v>40</v>
      </c>
      <c r="E52" s="8">
        <v>43060</v>
      </c>
      <c r="F52" s="6">
        <v>1009</v>
      </c>
    </row>
    <row r="53" spans="1:6" ht="14.45">
      <c r="A53" s="3" t="s">
        <v>595</v>
      </c>
      <c r="B53" s="8"/>
      <c r="C53" s="6"/>
      <c r="D53" s="8"/>
      <c r="E53" s="8"/>
      <c r="F53" s="6"/>
    </row>
    <row r="54" spans="1:6" ht="14.45">
      <c r="A54" s="3" t="s">
        <v>596</v>
      </c>
      <c r="B54" s="8"/>
      <c r="C54" s="6"/>
      <c r="D54" s="8"/>
      <c r="E54" s="8"/>
      <c r="F54" s="6"/>
    </row>
    <row r="55" spans="1:6" ht="14.45">
      <c r="A55" s="3" t="s">
        <v>597</v>
      </c>
      <c r="B55" s="8"/>
      <c r="C55" s="6"/>
      <c r="D55" s="8"/>
      <c r="E55" s="8"/>
      <c r="F55" s="6"/>
    </row>
    <row r="56" spans="1:6" ht="14.45">
      <c r="A56" s="3" t="s">
        <v>598</v>
      </c>
      <c r="B56" s="8">
        <v>7000</v>
      </c>
      <c r="C56" s="6">
        <v>175</v>
      </c>
      <c r="D56" s="8">
        <f>B56/C56</f>
        <v>40</v>
      </c>
      <c r="E56" s="8">
        <v>3320</v>
      </c>
      <c r="F56" s="6">
        <v>92</v>
      </c>
    </row>
    <row r="57" spans="1:6" ht="14.45">
      <c r="A57" s="3" t="s">
        <v>599</v>
      </c>
      <c r="B57" s="8">
        <v>41914</v>
      </c>
      <c r="C57" s="6">
        <v>1048</v>
      </c>
      <c r="D57" s="8">
        <f>B57/C57</f>
        <v>39.994274809160302</v>
      </c>
      <c r="E57" s="8">
        <v>41760</v>
      </c>
      <c r="F57" s="6">
        <v>799</v>
      </c>
    </row>
    <row r="58" spans="1:6" ht="14.45">
      <c r="A58" s="3" t="s">
        <v>600</v>
      </c>
      <c r="B58" s="8"/>
      <c r="C58" s="6"/>
      <c r="D58" s="8"/>
      <c r="E58" s="8"/>
      <c r="F58" s="6"/>
    </row>
    <row r="59" spans="1:6" ht="14.45">
      <c r="A59" s="3" t="s">
        <v>601</v>
      </c>
      <c r="B59" s="8">
        <v>250000</v>
      </c>
      <c r="C59" s="6">
        <v>6250</v>
      </c>
      <c r="D59" s="8">
        <f>B59/C59</f>
        <v>40</v>
      </c>
      <c r="E59" s="8">
        <v>250000</v>
      </c>
      <c r="F59" s="6">
        <v>6250</v>
      </c>
    </row>
    <row r="60" spans="1:6" ht="14.45">
      <c r="A60" s="3" t="s">
        <v>602</v>
      </c>
      <c r="B60" s="8"/>
      <c r="C60" s="6"/>
      <c r="D60" s="8"/>
      <c r="E60" s="8"/>
      <c r="F60" s="6"/>
    </row>
    <row r="61" spans="1:6" ht="14.45">
      <c r="A61" s="3" t="s">
        <v>603</v>
      </c>
      <c r="B61" s="8"/>
      <c r="C61" s="6"/>
      <c r="D61" s="8"/>
      <c r="E61" s="8"/>
      <c r="F61" s="6"/>
    </row>
    <row r="62" spans="1:6" ht="14.45">
      <c r="A62" s="3" t="s">
        <v>604</v>
      </c>
      <c r="B62" s="8"/>
      <c r="C62" s="6"/>
      <c r="D62" s="8"/>
      <c r="E62" s="8"/>
      <c r="F62" s="6"/>
    </row>
    <row r="63" spans="1:6" ht="14.45">
      <c r="A63" s="3" t="s">
        <v>605</v>
      </c>
      <c r="B63" s="8"/>
      <c r="C63" s="6"/>
      <c r="D63" s="8"/>
      <c r="E63" s="8"/>
      <c r="F63" s="6"/>
    </row>
    <row r="64" spans="1:6" ht="14.45">
      <c r="A64" s="3" t="s">
        <v>607</v>
      </c>
      <c r="B64" s="8">
        <v>20000</v>
      </c>
      <c r="C64" s="6">
        <v>500</v>
      </c>
      <c r="D64" s="8">
        <f>B64/C64</f>
        <v>40</v>
      </c>
      <c r="E64" s="8">
        <v>5360</v>
      </c>
      <c r="F64" s="6">
        <v>134</v>
      </c>
    </row>
    <row r="65" spans="1:6" ht="14.45">
      <c r="A65" s="3" t="s">
        <v>608</v>
      </c>
      <c r="B65" s="8"/>
      <c r="C65" s="6"/>
      <c r="D65" s="8"/>
      <c r="E65" s="8"/>
      <c r="F65" s="6"/>
    </row>
    <row r="66" spans="1:6" ht="14.45">
      <c r="A66" s="3" t="s">
        <v>609</v>
      </c>
      <c r="B66" s="8"/>
      <c r="C66" s="6"/>
      <c r="D66" s="8"/>
      <c r="E66" s="8"/>
      <c r="F66" s="6"/>
    </row>
    <row r="67" spans="1:6" ht="14.45">
      <c r="A67" s="3" t="s">
        <v>610</v>
      </c>
      <c r="B67" s="8"/>
      <c r="C67" s="6"/>
      <c r="D67" s="8"/>
      <c r="E67" s="8"/>
      <c r="F67" s="6"/>
    </row>
    <row r="68" spans="1:6" ht="14.45">
      <c r="A68" s="3" t="s">
        <v>611</v>
      </c>
      <c r="B68" s="8"/>
      <c r="C68" s="6"/>
      <c r="D68" s="8"/>
      <c r="E68" s="8"/>
      <c r="F68" s="6"/>
    </row>
    <row r="69" spans="1:6" ht="14.45">
      <c r="A69" s="3" t="s">
        <v>612</v>
      </c>
      <c r="B69" s="8">
        <v>39364</v>
      </c>
      <c r="C69" s="6">
        <v>1968</v>
      </c>
      <c r="D69" s="8">
        <f>B69/C69</f>
        <v>20.002032520325205</v>
      </c>
      <c r="E69" s="8">
        <v>19000</v>
      </c>
      <c r="F69" s="6">
        <v>547</v>
      </c>
    </row>
    <row r="70" spans="1:6" ht="14.45">
      <c r="A70" s="3" t="s">
        <v>613</v>
      </c>
      <c r="B70" s="8"/>
      <c r="C70" s="6"/>
      <c r="D70" s="8"/>
      <c r="E70" s="8"/>
      <c r="F70" s="6"/>
    </row>
    <row r="71" spans="1:6" ht="14.45">
      <c r="A71" s="3" t="s">
        <v>614</v>
      </c>
      <c r="B71" s="8"/>
      <c r="C71" s="6"/>
      <c r="D71" s="8"/>
      <c r="E71" s="8"/>
      <c r="F71" s="6"/>
    </row>
    <row r="72" spans="1:6" ht="14.45">
      <c r="A72" s="3" t="s">
        <v>615</v>
      </c>
      <c r="B72" s="8"/>
      <c r="C72" s="6"/>
      <c r="D72" s="8"/>
      <c r="E72" s="8"/>
      <c r="F72" s="6"/>
    </row>
    <row r="73" spans="1:6" ht="14.45">
      <c r="A73" s="3" t="s">
        <v>616</v>
      </c>
      <c r="B73" s="8">
        <v>20000</v>
      </c>
      <c r="C73" s="6">
        <v>585</v>
      </c>
      <c r="D73" s="8">
        <f>B73/C73</f>
        <v>34.188034188034187</v>
      </c>
      <c r="E73" s="8">
        <v>18036</v>
      </c>
      <c r="F73" s="6">
        <v>532</v>
      </c>
    </row>
    <row r="74" spans="1:6" ht="14.45">
      <c r="A74" s="3" t="s">
        <v>617</v>
      </c>
      <c r="B74" s="8"/>
      <c r="C74" s="6"/>
      <c r="D74" s="8"/>
      <c r="E74" s="8"/>
      <c r="F74" s="6"/>
    </row>
    <row r="75" spans="1:6" ht="14.45">
      <c r="A75" s="3" t="s">
        <v>618</v>
      </c>
      <c r="B75" s="8"/>
      <c r="C75" s="6"/>
      <c r="D75" s="8"/>
      <c r="E75" s="8"/>
      <c r="F75" s="6"/>
    </row>
    <row r="76" spans="1:6" ht="14.45">
      <c r="A76" s="3" t="s">
        <v>619</v>
      </c>
      <c r="B76" s="8"/>
      <c r="C76" s="6"/>
      <c r="D76" s="8"/>
      <c r="E76" s="8"/>
      <c r="F76" s="6"/>
    </row>
    <row r="77" spans="1:6" ht="14.45">
      <c r="A77" s="3" t="s">
        <v>620</v>
      </c>
      <c r="B77" s="8"/>
      <c r="C77" s="6"/>
      <c r="D77" s="8"/>
      <c r="E77" s="8"/>
      <c r="F77" s="6"/>
    </row>
    <row r="78" spans="1:6" ht="14.45">
      <c r="A78" s="3" t="s">
        <v>621</v>
      </c>
      <c r="B78" s="8"/>
      <c r="C78" s="6"/>
      <c r="D78" s="8"/>
      <c r="E78" s="8"/>
      <c r="F78" s="6"/>
    </row>
    <row r="79" spans="1:6" ht="14.45">
      <c r="A79" s="3" t="s">
        <v>622</v>
      </c>
      <c r="B79" s="8"/>
      <c r="C79" s="6"/>
      <c r="D79" s="8"/>
      <c r="E79" s="8"/>
      <c r="F79" s="6"/>
    </row>
    <row r="80" spans="1:6" ht="14.45">
      <c r="A80" s="3" t="s">
        <v>623</v>
      </c>
      <c r="B80" s="8">
        <v>17001</v>
      </c>
      <c r="C80" s="6">
        <v>429</v>
      </c>
      <c r="D80" s="8">
        <f>B80/C80</f>
        <v>39.629370629370626</v>
      </c>
      <c r="E80" s="8">
        <v>17001</v>
      </c>
      <c r="F80" s="6">
        <v>211</v>
      </c>
    </row>
    <row r="81" spans="1:6" ht="14.45">
      <c r="A81" s="3" t="s">
        <v>624</v>
      </c>
      <c r="B81" s="8"/>
      <c r="C81" s="6"/>
      <c r="D81" s="8"/>
      <c r="E81" s="8"/>
      <c r="F81" s="6"/>
    </row>
    <row r="82" spans="1:6" ht="14.45">
      <c r="A82" s="3" t="s">
        <v>625</v>
      </c>
      <c r="B82" s="8">
        <v>20000</v>
      </c>
      <c r="C82" s="6">
        <v>500</v>
      </c>
      <c r="D82" s="8">
        <f>B82/C82</f>
        <v>40</v>
      </c>
      <c r="E82" s="8">
        <v>20000</v>
      </c>
      <c r="F82" s="6">
        <v>511</v>
      </c>
    </row>
    <row r="83" spans="1:6" ht="14.45">
      <c r="A83" s="3" t="s">
        <v>626</v>
      </c>
      <c r="B83" s="8"/>
      <c r="C83" s="6"/>
      <c r="D83" s="8"/>
      <c r="E83" s="8"/>
      <c r="F83" s="6"/>
    </row>
    <row r="84" spans="1:6" ht="14.45">
      <c r="A84" s="3" t="s">
        <v>627</v>
      </c>
      <c r="B84" s="8"/>
      <c r="C84" s="6"/>
      <c r="D84" s="8"/>
      <c r="E84" s="8"/>
      <c r="F84" s="6"/>
    </row>
    <row r="85" spans="1:6" ht="14.45">
      <c r="A85" s="3" t="s">
        <v>628</v>
      </c>
      <c r="B85" s="8"/>
      <c r="C85" s="6"/>
      <c r="D85" s="8"/>
      <c r="E85" s="8"/>
      <c r="F85" s="6"/>
    </row>
    <row r="86" spans="1:6" ht="14.45">
      <c r="A86" s="3" t="s">
        <v>629</v>
      </c>
      <c r="B86" s="8"/>
      <c r="C86" s="6"/>
      <c r="D86" s="8"/>
      <c r="E86" s="8"/>
      <c r="F86" s="6"/>
    </row>
    <row r="87" spans="1:6" ht="14.45">
      <c r="A87" s="3" t="s">
        <v>630</v>
      </c>
      <c r="B87" s="8">
        <v>14685</v>
      </c>
      <c r="C87" s="6">
        <v>364</v>
      </c>
      <c r="D87" s="8">
        <f>B87/C87</f>
        <v>40.343406593406591</v>
      </c>
      <c r="E87" s="8">
        <v>14720</v>
      </c>
      <c r="F87" s="6">
        <v>375</v>
      </c>
    </row>
    <row r="88" spans="1:6" ht="14.45">
      <c r="A88" s="3" t="s">
        <v>631</v>
      </c>
      <c r="B88" s="8"/>
      <c r="C88" s="6"/>
      <c r="D88" s="8"/>
      <c r="E88" s="8"/>
      <c r="F88" s="6"/>
    </row>
    <row r="89" spans="1:6" ht="14.45">
      <c r="A89" s="3" t="s">
        <v>632</v>
      </c>
      <c r="B89" s="8"/>
      <c r="C89" s="6"/>
      <c r="D89" s="8"/>
      <c r="E89" s="8"/>
      <c r="F89" s="6"/>
    </row>
    <row r="90" spans="1:6" ht="14.45">
      <c r="A90" s="3" t="s">
        <v>633</v>
      </c>
      <c r="B90" s="8"/>
      <c r="C90" s="6"/>
      <c r="D90" s="8"/>
      <c r="E90" s="8"/>
      <c r="F90" s="6"/>
    </row>
    <row r="91" spans="1:6" ht="14.45">
      <c r="A91" s="3" t="s">
        <v>634</v>
      </c>
      <c r="B91" s="8">
        <v>4800</v>
      </c>
      <c r="C91" s="6">
        <v>120</v>
      </c>
      <c r="D91" s="8">
        <f>B91/C91</f>
        <v>40</v>
      </c>
      <c r="E91" s="8">
        <v>6920</v>
      </c>
      <c r="F91" s="6">
        <v>173</v>
      </c>
    </row>
    <row r="92" spans="1:6" ht="14.45">
      <c r="A92" s="3" t="s">
        <v>635</v>
      </c>
      <c r="B92" s="8">
        <v>7080</v>
      </c>
      <c r="C92" s="6">
        <v>177</v>
      </c>
      <c r="D92" s="8">
        <f>B92/C92</f>
        <v>40</v>
      </c>
      <c r="E92" s="8">
        <v>7080</v>
      </c>
      <c r="F92" s="6">
        <v>177</v>
      </c>
    </row>
    <row r="93" spans="1:6" ht="14.45">
      <c r="A93" s="3" t="s">
        <v>636</v>
      </c>
      <c r="B93" s="8"/>
      <c r="C93" s="6"/>
      <c r="D93" s="8"/>
      <c r="E93" s="8"/>
      <c r="F93" s="6"/>
    </row>
    <row r="94" spans="1:6" ht="14.45">
      <c r="A94" s="3" t="s">
        <v>637</v>
      </c>
      <c r="B94" s="8"/>
      <c r="C94" s="6"/>
      <c r="D94" s="8"/>
      <c r="E94" s="8"/>
      <c r="F94" s="6"/>
    </row>
    <row r="95" spans="1:6" ht="14.45">
      <c r="A95" s="3" t="s">
        <v>638</v>
      </c>
      <c r="B95" s="8"/>
      <c r="C95" s="6"/>
      <c r="D95" s="8"/>
      <c r="E95" s="8"/>
      <c r="F95" s="6"/>
    </row>
    <row r="96" spans="1:6" ht="14.45">
      <c r="A96" s="3" t="s">
        <v>639</v>
      </c>
      <c r="B96" s="8"/>
      <c r="C96" s="6"/>
      <c r="D96" s="8"/>
      <c r="E96" s="8"/>
      <c r="F96" s="6"/>
    </row>
    <row r="97" spans="1:6" ht="14.45">
      <c r="A97" s="3" t="s">
        <v>640</v>
      </c>
      <c r="B97" s="8">
        <v>68085</v>
      </c>
      <c r="C97" s="6">
        <v>1780</v>
      </c>
      <c r="D97" s="8">
        <f>B97/C97</f>
        <v>38.25</v>
      </c>
      <c r="E97" s="8">
        <v>48040</v>
      </c>
      <c r="F97" s="6">
        <v>1275</v>
      </c>
    </row>
    <row r="98" spans="1:6" ht="14.45">
      <c r="A98" s="3" t="s">
        <v>641</v>
      </c>
      <c r="B98" s="8">
        <v>9600</v>
      </c>
      <c r="C98" s="6">
        <v>240</v>
      </c>
      <c r="D98" s="8">
        <f>B98/C98</f>
        <v>40</v>
      </c>
      <c r="E98" s="8">
        <v>9600</v>
      </c>
      <c r="F98" s="6">
        <v>240</v>
      </c>
    </row>
    <row r="99" spans="1:6" ht="14.45">
      <c r="A99" s="3" t="s">
        <v>642</v>
      </c>
      <c r="B99" s="8">
        <v>14752</v>
      </c>
      <c r="C99" s="6">
        <v>400</v>
      </c>
      <c r="D99" s="8">
        <f>B99/C99</f>
        <v>36.880000000000003</v>
      </c>
      <c r="E99" s="8">
        <v>14752</v>
      </c>
      <c r="F99" s="6">
        <v>400</v>
      </c>
    </row>
    <row r="100" spans="1:6" ht="14.45">
      <c r="A100" s="3" t="s">
        <v>643</v>
      </c>
      <c r="B100" s="8">
        <v>10000</v>
      </c>
      <c r="C100" s="6">
        <v>250</v>
      </c>
      <c r="D100" s="8">
        <f>B100/C100</f>
        <v>40</v>
      </c>
      <c r="E100" s="8">
        <v>9613.85</v>
      </c>
      <c r="F100" s="6">
        <v>344</v>
      </c>
    </row>
    <row r="101" spans="1:6" ht="14.45">
      <c r="A101" s="3" t="s">
        <v>644</v>
      </c>
      <c r="B101" s="8"/>
      <c r="C101" s="6"/>
      <c r="D101" s="8"/>
      <c r="E101" s="8"/>
      <c r="F101" s="6"/>
    </row>
    <row r="102" spans="1:6" ht="14.45">
      <c r="A102" s="3" t="s">
        <v>645</v>
      </c>
      <c r="B102" s="8"/>
      <c r="C102" s="6"/>
      <c r="D102" s="8"/>
      <c r="E102" s="8"/>
      <c r="F102" s="6"/>
    </row>
    <row r="103" spans="1:6" ht="14.45">
      <c r="A103" s="3" t="s">
        <v>646</v>
      </c>
      <c r="B103" s="8">
        <v>66274</v>
      </c>
      <c r="C103" s="6">
        <v>2549</v>
      </c>
      <c r="D103" s="8">
        <f>B103/C103</f>
        <v>26</v>
      </c>
      <c r="E103" s="8">
        <v>66274</v>
      </c>
      <c r="F103" s="6">
        <v>2549</v>
      </c>
    </row>
    <row r="104" spans="1:6" ht="14.45">
      <c r="A104" s="3" t="s">
        <v>647</v>
      </c>
      <c r="B104" s="8"/>
      <c r="C104" s="6"/>
      <c r="D104" s="8"/>
      <c r="E104" s="8"/>
      <c r="F104" s="6"/>
    </row>
    <row r="105" spans="1:6" ht="14.45">
      <c r="A105" s="3" t="s">
        <v>648</v>
      </c>
      <c r="B105" s="8">
        <v>30680</v>
      </c>
      <c r="C105" s="6">
        <v>767</v>
      </c>
      <c r="D105" s="8">
        <f>B105/C105</f>
        <v>40</v>
      </c>
      <c r="E105" s="8">
        <v>30680</v>
      </c>
      <c r="F105" s="6">
        <v>767</v>
      </c>
    </row>
    <row r="106" spans="1:6" ht="14.45">
      <c r="A106" s="3" t="s">
        <v>649</v>
      </c>
      <c r="B106" s="8"/>
      <c r="C106" s="6"/>
      <c r="D106" s="8"/>
      <c r="E106" s="8"/>
      <c r="F106" s="6"/>
    </row>
    <row r="107" spans="1:6" ht="14.45">
      <c r="A107" s="3" t="s">
        <v>650</v>
      </c>
      <c r="B107" s="8"/>
      <c r="C107" s="6"/>
      <c r="D107" s="8"/>
      <c r="E107" s="8"/>
      <c r="F107" s="6"/>
    </row>
    <row r="108" spans="1:6" ht="14.45">
      <c r="A108" s="3" t="s">
        <v>651</v>
      </c>
      <c r="B108" s="8"/>
      <c r="C108" s="6"/>
      <c r="D108" s="8"/>
      <c r="E108" s="8"/>
      <c r="F108" s="6"/>
    </row>
    <row r="109" spans="1:6" ht="14.45">
      <c r="A109" s="3" t="s">
        <v>652</v>
      </c>
      <c r="B109" s="8"/>
      <c r="C109" s="6"/>
      <c r="D109" s="8"/>
      <c r="E109" s="8"/>
      <c r="F109" s="6"/>
    </row>
    <row r="110" spans="1:6" ht="14.45">
      <c r="A110" s="3" t="s">
        <v>653</v>
      </c>
      <c r="B110" s="8"/>
      <c r="C110" s="6"/>
      <c r="D110" s="8"/>
      <c r="E110" s="8"/>
      <c r="F110" s="6"/>
    </row>
    <row r="111" spans="1:6" ht="14.45">
      <c r="A111" s="3" t="s">
        <v>654</v>
      </c>
      <c r="B111" s="8"/>
      <c r="C111" s="6"/>
      <c r="D111" s="8"/>
      <c r="E111" s="8"/>
      <c r="F111" s="6"/>
    </row>
    <row r="112" spans="1:6" ht="14.45">
      <c r="A112" s="3" t="s">
        <v>655</v>
      </c>
      <c r="B112" s="8"/>
      <c r="C112" s="6"/>
      <c r="D112" s="8"/>
      <c r="E112" s="8"/>
      <c r="F112" s="6"/>
    </row>
    <row r="113" spans="1:6" ht="14.45">
      <c r="A113" s="3" t="s">
        <v>656</v>
      </c>
      <c r="B113" s="8">
        <v>35000</v>
      </c>
      <c r="C113" s="6">
        <v>875</v>
      </c>
      <c r="D113" s="8">
        <f>B113/C113</f>
        <v>40</v>
      </c>
      <c r="E113" s="8">
        <v>35000</v>
      </c>
      <c r="F113" s="6">
        <v>875</v>
      </c>
    </row>
    <row r="114" spans="1:6" ht="14.45">
      <c r="A114" s="3" t="s">
        <v>657</v>
      </c>
      <c r="B114" s="8"/>
      <c r="C114" s="6"/>
      <c r="D114" s="8"/>
      <c r="E114" s="8"/>
      <c r="F114" s="6"/>
    </row>
    <row r="115" spans="1:6" ht="14.45">
      <c r="A115" s="3" t="s">
        <v>658</v>
      </c>
      <c r="B115" s="8"/>
      <c r="C115" s="6"/>
      <c r="D115" s="8"/>
      <c r="E115" s="8"/>
      <c r="F115" s="6"/>
    </row>
    <row r="116" spans="1:6" ht="14.45">
      <c r="A116" s="3" t="s">
        <v>659</v>
      </c>
      <c r="B116" s="8"/>
      <c r="C116" s="6"/>
      <c r="D116" s="8"/>
      <c r="E116" s="8"/>
      <c r="F116" s="6"/>
    </row>
    <row r="117" spans="1:6" ht="14.45">
      <c r="A117" s="3" t="s">
        <v>660</v>
      </c>
      <c r="B117" s="8">
        <v>14353</v>
      </c>
      <c r="C117" s="6">
        <v>414</v>
      </c>
      <c r="D117" s="8">
        <f>B117/C117</f>
        <v>34.669082125603865</v>
      </c>
      <c r="E117" s="8">
        <v>14353</v>
      </c>
      <c r="F117" s="6">
        <v>384</v>
      </c>
    </row>
    <row r="118" spans="1:6" ht="14.45">
      <c r="A118" s="3" t="s">
        <v>661</v>
      </c>
      <c r="B118" s="8">
        <v>20000</v>
      </c>
      <c r="C118" s="6">
        <v>500</v>
      </c>
      <c r="D118" s="8">
        <f>B118/C118</f>
        <v>40</v>
      </c>
      <c r="E118" s="8">
        <v>19640</v>
      </c>
      <c r="F118" s="6">
        <v>491</v>
      </c>
    </row>
    <row r="119" spans="1:6" ht="14.45">
      <c r="A119" s="3" t="s">
        <v>662</v>
      </c>
      <c r="B119" s="8"/>
      <c r="C119" s="6"/>
      <c r="D119" s="8"/>
      <c r="E119" s="8"/>
      <c r="F119" s="6"/>
    </row>
    <row r="120" spans="1:6" ht="14.45">
      <c r="A120" s="3" t="s">
        <v>663</v>
      </c>
      <c r="B120" s="8"/>
      <c r="C120" s="6"/>
      <c r="D120" s="8"/>
      <c r="E120" s="8"/>
      <c r="F120" s="6"/>
    </row>
    <row r="121" spans="1:6" ht="14.45">
      <c r="A121" s="3" t="s">
        <v>664</v>
      </c>
      <c r="B121" s="8"/>
      <c r="C121" s="6"/>
      <c r="D121" s="8"/>
      <c r="E121" s="8"/>
      <c r="F121" s="6"/>
    </row>
    <row r="122" spans="1:6" ht="14.45">
      <c r="A122" s="3" t="s">
        <v>665</v>
      </c>
      <c r="B122" s="8">
        <v>20720</v>
      </c>
      <c r="C122" s="6">
        <v>518</v>
      </c>
      <c r="D122" s="8">
        <f>B122/C122</f>
        <v>40</v>
      </c>
      <c r="E122" s="8">
        <v>20720</v>
      </c>
      <c r="F122" s="6">
        <v>518</v>
      </c>
    </row>
    <row r="123" spans="1:6" ht="14.45">
      <c r="A123" s="3" t="s">
        <v>666</v>
      </c>
      <c r="B123" s="8"/>
      <c r="C123" s="6"/>
      <c r="D123" s="8"/>
      <c r="E123" s="8"/>
      <c r="F123" s="6"/>
    </row>
    <row r="124" spans="1:6" ht="14.45">
      <c r="A124" s="3" t="s">
        <v>667</v>
      </c>
      <c r="B124" s="8"/>
      <c r="C124" s="6"/>
      <c r="D124" s="8"/>
      <c r="E124" s="8"/>
      <c r="F124" s="6"/>
    </row>
  </sheetData>
  <autoFilter ref="A1:F1" xr:uid="{00000000-0009-0000-0000-00000B000000}"/>
  <customSheetViews>
    <customSheetView guid="{653CD974-5B32-4E83-8895-8EC490787863}" showAutoFilter="1">
      <pageMargins left="0" right="0" top="0" bottom="0" header="0" footer="0"/>
      <pageSetup paperSize="9" orientation="portrait" r:id="rId1"/>
      <headerFooter>
        <oddFooter>&amp;L&amp;G&amp;R&amp;P</oddFooter>
      </headerFooter>
      <autoFilter ref="B1:G1" xr:uid="{045564EB-7F8F-447C-B3D3-EBDD3A1B74F9}"/>
    </customSheetView>
  </customSheetViews>
  <pageMargins left="0.70866141732283472" right="0.70866141732283472" top="0.74803149606299213" bottom="0.74803149606299213" header="0.31496062992125984" footer="0.31496062992125984"/>
  <pageSetup paperSize="9" orientation="portrait" r:id="rId2"/>
  <headerFooter>
    <oddFooter>&amp;L&amp;G&amp;R&amp;P</oddFooter>
  </headerFooter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7030A0"/>
  </sheetPr>
  <dimension ref="A1:F124"/>
  <sheetViews>
    <sheetView workbookViewId="0">
      <selection activeCell="F7" sqref="F7"/>
    </sheetView>
  </sheetViews>
  <sheetFormatPr defaultRowHeight="13.5"/>
  <cols>
    <col min="1" max="1" width="28.140625" customWidth="1"/>
    <col min="2" max="2" width="21.140625" bestFit="1" customWidth="1"/>
    <col min="3" max="3" width="23.140625" bestFit="1" customWidth="1"/>
    <col min="4" max="4" width="32.85546875" bestFit="1" customWidth="1"/>
    <col min="5" max="5" width="32.85546875" customWidth="1"/>
    <col min="6" max="6" width="20.7109375" bestFit="1" customWidth="1"/>
  </cols>
  <sheetData>
    <row r="1" spans="1:6" ht="14.45">
      <c r="A1" s="1" t="s">
        <v>0</v>
      </c>
      <c r="B1" s="1" t="s">
        <v>291</v>
      </c>
      <c r="C1" s="1" t="s">
        <v>436</v>
      </c>
      <c r="D1" s="1" t="s">
        <v>303</v>
      </c>
      <c r="E1" s="1" t="s">
        <v>13</v>
      </c>
      <c r="F1" s="1" t="s">
        <v>237</v>
      </c>
    </row>
    <row r="2" spans="1:6" ht="14.45">
      <c r="A2" s="3" t="s">
        <v>544</v>
      </c>
      <c r="B2" s="8"/>
      <c r="C2" s="6"/>
      <c r="D2" s="8"/>
      <c r="E2" s="226"/>
      <c r="F2" s="6"/>
    </row>
    <row r="3" spans="1:6" ht="29.1">
      <c r="A3" s="3" t="s">
        <v>545</v>
      </c>
      <c r="B3" s="8"/>
      <c r="C3" s="6"/>
      <c r="D3" s="8"/>
      <c r="E3" s="226"/>
      <c r="F3" s="6">
        <v>100</v>
      </c>
    </row>
    <row r="4" spans="1:6" ht="29.1">
      <c r="A4" s="3" t="s">
        <v>546</v>
      </c>
      <c r="B4" s="8"/>
      <c r="C4" s="6"/>
      <c r="D4" s="8"/>
      <c r="E4" s="226"/>
      <c r="F4" s="6"/>
    </row>
    <row r="5" spans="1:6" ht="14.45">
      <c r="A5" s="3" t="s">
        <v>547</v>
      </c>
      <c r="B5" s="8"/>
      <c r="C5" s="6"/>
      <c r="D5" s="8"/>
      <c r="E5" s="226"/>
      <c r="F5" s="6"/>
    </row>
    <row r="6" spans="1:6" ht="14.45">
      <c r="A6" s="3" t="s">
        <v>548</v>
      </c>
      <c r="B6" s="8"/>
      <c r="C6" s="6"/>
      <c r="D6" s="8"/>
      <c r="E6" s="226"/>
      <c r="F6" s="6"/>
    </row>
    <row r="7" spans="1:6" ht="14.45">
      <c r="A7" s="3" t="s">
        <v>549</v>
      </c>
      <c r="B7" s="8"/>
      <c r="C7" s="6"/>
      <c r="D7" s="8"/>
      <c r="E7" s="226"/>
      <c r="F7" s="6"/>
    </row>
    <row r="8" spans="1:6" ht="14.45">
      <c r="A8" s="3" t="s">
        <v>550</v>
      </c>
      <c r="B8" s="8"/>
      <c r="C8" s="6"/>
      <c r="D8" s="8"/>
      <c r="E8" s="226"/>
      <c r="F8" s="6"/>
    </row>
    <row r="9" spans="1:6" ht="14.45">
      <c r="A9" s="3" t="s">
        <v>551</v>
      </c>
      <c r="B9" s="8"/>
      <c r="C9" s="6"/>
      <c r="D9" s="8"/>
      <c r="E9" s="226"/>
      <c r="F9" s="6"/>
    </row>
    <row r="10" spans="1:6" ht="14.45">
      <c r="A10" s="3" t="s">
        <v>552</v>
      </c>
      <c r="B10" s="8"/>
      <c r="C10" s="6"/>
      <c r="D10" s="8"/>
      <c r="E10" s="226"/>
      <c r="F10" s="6"/>
    </row>
    <row r="11" spans="1:6" ht="14.45">
      <c r="A11" s="3" t="s">
        <v>553</v>
      </c>
      <c r="B11" s="8"/>
      <c r="C11" s="6"/>
      <c r="D11" s="8"/>
      <c r="E11" s="226"/>
      <c r="F11" s="6"/>
    </row>
    <row r="12" spans="1:6" ht="14.45">
      <c r="A12" s="3" t="s">
        <v>554</v>
      </c>
      <c r="B12" s="8"/>
      <c r="C12" s="6"/>
      <c r="D12" s="8"/>
      <c r="E12" s="226"/>
      <c r="F12" s="6"/>
    </row>
    <row r="13" spans="1:6" ht="14.45">
      <c r="A13" s="3" t="s">
        <v>555</v>
      </c>
      <c r="B13" s="8"/>
      <c r="C13" s="6"/>
      <c r="D13" s="8"/>
      <c r="E13" s="226"/>
      <c r="F13" s="6"/>
    </row>
    <row r="14" spans="1:6" ht="14.45">
      <c r="A14" s="3" t="s">
        <v>556</v>
      </c>
      <c r="B14" s="8"/>
      <c r="C14" s="6"/>
      <c r="D14" s="8"/>
      <c r="E14" s="226"/>
      <c r="F14" s="6">
        <v>150</v>
      </c>
    </row>
    <row r="15" spans="1:6" ht="14.45">
      <c r="A15" s="3" t="s">
        <v>557</v>
      </c>
      <c r="B15" s="8"/>
      <c r="C15" s="6"/>
      <c r="D15" s="8"/>
      <c r="E15" s="226"/>
      <c r="F15" s="6"/>
    </row>
    <row r="16" spans="1:6" ht="14.45">
      <c r="A16" s="3" t="s">
        <v>558</v>
      </c>
      <c r="B16" s="8"/>
      <c r="C16" s="6"/>
      <c r="D16" s="8"/>
      <c r="E16" s="226"/>
      <c r="F16" s="6"/>
    </row>
    <row r="17" spans="1:6" ht="14.45">
      <c r="A17" s="3" t="s">
        <v>559</v>
      </c>
      <c r="B17" s="8"/>
      <c r="C17" s="6"/>
      <c r="D17" s="8"/>
      <c r="E17" s="226"/>
      <c r="F17" s="6"/>
    </row>
    <row r="18" spans="1:6" ht="14.45">
      <c r="A18" s="3" t="s">
        <v>560</v>
      </c>
      <c r="B18" s="8"/>
      <c r="C18" s="6"/>
      <c r="D18" s="8"/>
      <c r="E18" s="226"/>
      <c r="F18" s="6"/>
    </row>
    <row r="19" spans="1:6" ht="14.45">
      <c r="A19" s="3" t="s">
        <v>561</v>
      </c>
      <c r="B19" s="8"/>
      <c r="C19" s="6"/>
      <c r="D19" s="8"/>
      <c r="E19" s="226"/>
      <c r="F19" s="6"/>
    </row>
    <row r="20" spans="1:6" ht="14.45">
      <c r="A20" s="3" t="s">
        <v>562</v>
      </c>
      <c r="B20" s="8"/>
      <c r="C20" s="6"/>
      <c r="D20" s="8"/>
      <c r="E20" s="226"/>
      <c r="F20" s="6"/>
    </row>
    <row r="21" spans="1:6" ht="29.1">
      <c r="A21" s="3" t="s">
        <v>563</v>
      </c>
      <c r="B21" s="8"/>
      <c r="C21" s="6"/>
      <c r="D21" s="8"/>
      <c r="E21" s="226"/>
      <c r="F21" s="6"/>
    </row>
    <row r="22" spans="1:6" ht="14.45">
      <c r="A22" s="3" t="s">
        <v>564</v>
      </c>
      <c r="B22" s="8"/>
      <c r="C22" s="6"/>
      <c r="D22" s="8"/>
      <c r="E22" s="226"/>
      <c r="F22" s="6"/>
    </row>
    <row r="23" spans="1:6" ht="29.1">
      <c r="A23" s="3" t="s">
        <v>565</v>
      </c>
      <c r="B23" s="8"/>
      <c r="C23" s="6"/>
      <c r="D23" s="8"/>
      <c r="E23" s="226"/>
      <c r="F23" s="6"/>
    </row>
    <row r="24" spans="1:6" ht="14.45">
      <c r="A24" s="3" t="s">
        <v>566</v>
      </c>
      <c r="B24" s="8"/>
      <c r="C24" s="6"/>
      <c r="D24" s="8"/>
      <c r="E24" s="226"/>
      <c r="F24" s="6"/>
    </row>
    <row r="25" spans="1:6" ht="14.45">
      <c r="A25" s="3" t="s">
        <v>567</v>
      </c>
      <c r="B25" s="8"/>
      <c r="C25" s="6"/>
      <c r="D25" s="8"/>
      <c r="E25" s="226"/>
      <c r="F25" s="6">
        <v>144</v>
      </c>
    </row>
    <row r="26" spans="1:6" ht="14.45">
      <c r="A26" s="3" t="s">
        <v>568</v>
      </c>
      <c r="B26" s="8"/>
      <c r="C26" s="6"/>
      <c r="D26" s="8"/>
      <c r="E26" s="226"/>
      <c r="F26" s="6"/>
    </row>
    <row r="27" spans="1:6" ht="14.45">
      <c r="A27" s="3" t="s">
        <v>569</v>
      </c>
      <c r="B27" s="8"/>
      <c r="C27" s="6"/>
      <c r="D27" s="8"/>
      <c r="E27" s="226"/>
      <c r="F27" s="6"/>
    </row>
    <row r="28" spans="1:6" ht="14.45">
      <c r="A28" s="3" t="s">
        <v>570</v>
      </c>
      <c r="B28" s="8"/>
      <c r="C28" s="6"/>
      <c r="D28" s="8"/>
      <c r="E28" s="226"/>
      <c r="F28" s="6"/>
    </row>
    <row r="29" spans="1:6" ht="14.45">
      <c r="A29" s="3" t="s">
        <v>571</v>
      </c>
      <c r="B29" s="8"/>
      <c r="C29" s="6"/>
      <c r="D29" s="8"/>
      <c r="E29" s="226"/>
      <c r="F29" s="6"/>
    </row>
    <row r="30" spans="1:6" ht="14.45">
      <c r="A30" s="3" t="s">
        <v>572</v>
      </c>
      <c r="B30" s="8"/>
      <c r="C30" s="6"/>
      <c r="D30" s="8"/>
      <c r="E30" s="226"/>
      <c r="F30" s="6"/>
    </row>
    <row r="31" spans="1:6" ht="14.45">
      <c r="A31" s="3" t="s">
        <v>573</v>
      </c>
      <c r="B31" s="8"/>
      <c r="C31" s="6"/>
      <c r="D31" s="8"/>
      <c r="E31" s="226"/>
      <c r="F31" s="6"/>
    </row>
    <row r="32" spans="1:6" ht="14.45">
      <c r="A32" s="3" t="s">
        <v>574</v>
      </c>
      <c r="B32" s="8"/>
      <c r="C32" s="6"/>
      <c r="D32" s="8"/>
      <c r="E32" s="226"/>
      <c r="F32" s="6"/>
    </row>
    <row r="33" spans="1:6" ht="14.45">
      <c r="A33" s="3" t="s">
        <v>575</v>
      </c>
      <c r="B33" s="8"/>
      <c r="C33" s="6"/>
      <c r="D33" s="8"/>
      <c r="E33" s="226"/>
      <c r="F33" s="6"/>
    </row>
    <row r="34" spans="1:6" ht="14.45">
      <c r="A34" s="3" t="s">
        <v>576</v>
      </c>
      <c r="B34" s="8"/>
      <c r="C34" s="6"/>
      <c r="D34" s="8"/>
      <c r="E34" s="226"/>
      <c r="F34" s="6"/>
    </row>
    <row r="35" spans="1:6" ht="14.45">
      <c r="A35" s="3" t="s">
        <v>577</v>
      </c>
      <c r="B35" s="8"/>
      <c r="C35" s="6"/>
      <c r="D35" s="8"/>
      <c r="E35" s="226"/>
      <c r="F35" s="6"/>
    </row>
    <row r="36" spans="1:6" ht="14.45">
      <c r="A36" s="3" t="s">
        <v>578</v>
      </c>
      <c r="B36" s="8"/>
      <c r="C36" s="6"/>
      <c r="D36" s="8"/>
      <c r="E36" s="226"/>
      <c r="F36" s="6"/>
    </row>
    <row r="37" spans="1:6" ht="14.45">
      <c r="A37" s="3" t="s">
        <v>579</v>
      </c>
      <c r="B37" s="8"/>
      <c r="C37" s="6"/>
      <c r="D37" s="8"/>
      <c r="E37" s="226"/>
      <c r="F37" s="6"/>
    </row>
    <row r="38" spans="1:6" ht="14.45">
      <c r="A38" s="3" t="s">
        <v>580</v>
      </c>
      <c r="B38" s="8"/>
      <c r="C38" s="6"/>
      <c r="D38" s="8"/>
      <c r="E38" s="226"/>
      <c r="F38" s="6"/>
    </row>
    <row r="39" spans="1:6" ht="14.45">
      <c r="A39" s="3" t="s">
        <v>581</v>
      </c>
      <c r="B39" s="8"/>
      <c r="C39" s="6"/>
      <c r="D39" s="8"/>
      <c r="E39" s="226"/>
      <c r="F39" s="6">
        <v>500</v>
      </c>
    </row>
    <row r="40" spans="1:6" ht="14.45">
      <c r="A40" s="3" t="s">
        <v>582</v>
      </c>
      <c r="B40" s="8"/>
      <c r="C40" s="6"/>
      <c r="D40" s="8"/>
      <c r="E40" s="226"/>
      <c r="F40" s="6"/>
    </row>
    <row r="41" spans="1:6" ht="14.45">
      <c r="A41" s="3" t="s">
        <v>583</v>
      </c>
      <c r="B41" s="8"/>
      <c r="C41" s="6"/>
      <c r="D41" s="8"/>
      <c r="E41" s="226"/>
      <c r="F41" s="6"/>
    </row>
    <row r="42" spans="1:6" ht="14.45">
      <c r="A42" s="3" t="s">
        <v>584</v>
      </c>
      <c r="B42" s="8"/>
      <c r="C42" s="6"/>
      <c r="D42" s="8"/>
      <c r="E42" s="226"/>
      <c r="F42" s="6"/>
    </row>
    <row r="43" spans="1:6" ht="14.45">
      <c r="A43" s="3" t="s">
        <v>585</v>
      </c>
      <c r="B43" s="8"/>
      <c r="C43" s="6"/>
      <c r="D43" s="8"/>
      <c r="E43" s="226"/>
      <c r="F43" s="6">
        <v>406</v>
      </c>
    </row>
    <row r="44" spans="1:6" ht="14.45">
      <c r="A44" s="3" t="s">
        <v>586</v>
      </c>
      <c r="B44" s="8"/>
      <c r="C44" s="6"/>
      <c r="D44" s="8"/>
      <c r="E44" s="226"/>
      <c r="F44" s="6"/>
    </row>
    <row r="45" spans="1:6" ht="14.45">
      <c r="A45" s="3" t="s">
        <v>587</v>
      </c>
      <c r="B45" s="8"/>
      <c r="C45" s="6"/>
      <c r="D45" s="8"/>
      <c r="E45" s="226"/>
      <c r="F45" s="6"/>
    </row>
    <row r="46" spans="1:6" ht="14.45">
      <c r="A46" s="3" t="s">
        <v>588</v>
      </c>
      <c r="B46" s="8"/>
      <c r="C46" s="6"/>
      <c r="D46" s="8"/>
      <c r="E46" s="226"/>
      <c r="F46" s="6"/>
    </row>
    <row r="47" spans="1:6" ht="14.45">
      <c r="A47" s="3" t="s">
        <v>589</v>
      </c>
      <c r="B47" s="8"/>
      <c r="C47" s="6"/>
      <c r="D47" s="8"/>
      <c r="E47" s="226"/>
      <c r="F47" s="6">
        <v>300</v>
      </c>
    </row>
    <row r="48" spans="1:6" ht="14.45">
      <c r="A48" s="3" t="s">
        <v>590</v>
      </c>
      <c r="B48" s="8"/>
      <c r="C48" s="6"/>
      <c r="D48" s="8"/>
      <c r="E48" s="226"/>
      <c r="F48" s="6"/>
    </row>
    <row r="49" spans="1:6" ht="14.45">
      <c r="A49" s="3" t="s">
        <v>591</v>
      </c>
      <c r="B49" s="8"/>
      <c r="C49" s="6"/>
      <c r="D49" s="8"/>
      <c r="E49" s="226"/>
      <c r="F49" s="6"/>
    </row>
    <row r="50" spans="1:6" ht="14.45">
      <c r="A50" s="3" t="s">
        <v>592</v>
      </c>
      <c r="B50" s="8"/>
      <c r="C50" s="6"/>
      <c r="D50" s="8"/>
      <c r="E50" s="226"/>
      <c r="F50" s="6"/>
    </row>
    <row r="51" spans="1:6" ht="14.45">
      <c r="A51" s="3" t="s">
        <v>593</v>
      </c>
      <c r="B51" s="8"/>
      <c r="C51" s="6"/>
      <c r="D51" s="8"/>
      <c r="E51" s="226"/>
      <c r="F51" s="6"/>
    </row>
    <row r="52" spans="1:6" ht="14.45">
      <c r="A52" s="3" t="s">
        <v>594</v>
      </c>
      <c r="B52" s="8"/>
      <c r="C52" s="6"/>
      <c r="D52" s="8"/>
      <c r="E52" s="226"/>
      <c r="F52" s="6">
        <v>855</v>
      </c>
    </row>
    <row r="53" spans="1:6" ht="14.45">
      <c r="A53" s="3" t="s">
        <v>595</v>
      </c>
      <c r="B53" s="8"/>
      <c r="C53" s="6"/>
      <c r="D53" s="8"/>
      <c r="E53" s="226"/>
      <c r="F53" s="6"/>
    </row>
    <row r="54" spans="1:6" ht="14.45">
      <c r="A54" s="3" t="s">
        <v>596</v>
      </c>
      <c r="B54" s="8"/>
      <c r="C54" s="6"/>
      <c r="D54" s="8"/>
      <c r="E54" s="226"/>
      <c r="F54" s="6"/>
    </row>
    <row r="55" spans="1:6" ht="14.45">
      <c r="A55" s="3" t="s">
        <v>597</v>
      </c>
      <c r="B55" s="8"/>
      <c r="C55" s="6"/>
      <c r="D55" s="8"/>
      <c r="E55" s="226"/>
      <c r="F55" s="6"/>
    </row>
    <row r="56" spans="1:6" ht="14.45">
      <c r="A56" s="3" t="s">
        <v>598</v>
      </c>
      <c r="B56" s="8"/>
      <c r="C56" s="6"/>
      <c r="D56" s="8"/>
      <c r="E56" s="226"/>
      <c r="F56" s="6">
        <v>160</v>
      </c>
    </row>
    <row r="57" spans="1:6" ht="14.45">
      <c r="A57" s="3" t="s">
        <v>599</v>
      </c>
      <c r="B57" s="8"/>
      <c r="C57" s="6"/>
      <c r="D57" s="8"/>
      <c r="E57" s="226"/>
      <c r="F57" s="6">
        <v>96</v>
      </c>
    </row>
    <row r="58" spans="1:6" ht="14.45">
      <c r="A58" s="3" t="s">
        <v>600</v>
      </c>
      <c r="B58" s="8"/>
      <c r="C58" s="6"/>
      <c r="D58" s="8"/>
      <c r="E58" s="226"/>
      <c r="F58" s="6"/>
    </row>
    <row r="59" spans="1:6" ht="14.45">
      <c r="A59" s="3" t="s">
        <v>601</v>
      </c>
      <c r="B59" s="8">
        <v>120000</v>
      </c>
      <c r="C59" s="6">
        <v>3000</v>
      </c>
      <c r="D59" s="8">
        <v>40</v>
      </c>
      <c r="E59" s="8">
        <v>120000</v>
      </c>
      <c r="F59" s="6">
        <v>3000</v>
      </c>
    </row>
    <row r="60" spans="1:6" ht="14.45">
      <c r="A60" s="3" t="s">
        <v>602</v>
      </c>
      <c r="B60" s="8"/>
      <c r="C60" s="6"/>
      <c r="D60" s="8"/>
      <c r="E60" s="226"/>
      <c r="F60" s="6"/>
    </row>
    <row r="61" spans="1:6" ht="14.45">
      <c r="A61" s="3" t="s">
        <v>603</v>
      </c>
      <c r="B61" s="8"/>
      <c r="C61" s="6"/>
      <c r="D61" s="8"/>
      <c r="E61" s="226"/>
      <c r="F61" s="6"/>
    </row>
    <row r="62" spans="1:6" ht="14.45">
      <c r="A62" s="3" t="s">
        <v>604</v>
      </c>
      <c r="B62" s="8"/>
      <c r="C62" s="6"/>
      <c r="D62" s="8"/>
      <c r="E62" s="226"/>
      <c r="F62" s="6"/>
    </row>
    <row r="63" spans="1:6" ht="14.45">
      <c r="A63" s="3" t="s">
        <v>605</v>
      </c>
      <c r="B63" s="8"/>
      <c r="C63" s="6"/>
      <c r="D63" s="8"/>
      <c r="E63" s="226"/>
      <c r="F63" s="6"/>
    </row>
    <row r="64" spans="1:6" ht="14.45">
      <c r="A64" s="3" t="s">
        <v>607</v>
      </c>
      <c r="B64" s="8"/>
      <c r="C64" s="6"/>
      <c r="D64" s="8"/>
      <c r="E64" s="226"/>
      <c r="F64" s="6"/>
    </row>
    <row r="65" spans="1:6" ht="14.45">
      <c r="A65" s="3" t="s">
        <v>608</v>
      </c>
      <c r="B65" s="8"/>
      <c r="C65" s="6"/>
      <c r="D65" s="8"/>
      <c r="E65" s="226"/>
      <c r="F65" s="6"/>
    </row>
    <row r="66" spans="1:6" ht="14.45">
      <c r="A66" s="3" t="s">
        <v>609</v>
      </c>
      <c r="B66" s="8"/>
      <c r="C66" s="6"/>
      <c r="D66" s="8"/>
      <c r="E66" s="226"/>
      <c r="F66" s="6"/>
    </row>
    <row r="67" spans="1:6" ht="14.45">
      <c r="A67" s="3" t="s">
        <v>610</v>
      </c>
      <c r="B67" s="8"/>
      <c r="C67" s="6"/>
      <c r="D67" s="8"/>
      <c r="E67" s="226"/>
      <c r="F67" s="6">
        <v>60</v>
      </c>
    </row>
    <row r="68" spans="1:6" ht="14.45">
      <c r="A68" s="3" t="s">
        <v>611</v>
      </c>
      <c r="B68" s="8"/>
      <c r="C68" s="6"/>
      <c r="D68" s="8"/>
      <c r="E68" s="226"/>
      <c r="F68" s="6"/>
    </row>
    <row r="69" spans="1:6" ht="14.45">
      <c r="A69" s="3" t="s">
        <v>612</v>
      </c>
      <c r="B69" s="8"/>
      <c r="C69" s="6"/>
      <c r="D69" s="8"/>
      <c r="E69" s="226"/>
      <c r="F69" s="6"/>
    </row>
    <row r="70" spans="1:6" ht="14.45">
      <c r="A70" s="3" t="s">
        <v>613</v>
      </c>
      <c r="B70" s="8"/>
      <c r="C70" s="6"/>
      <c r="D70" s="8"/>
      <c r="E70" s="226"/>
      <c r="F70" s="6"/>
    </row>
    <row r="71" spans="1:6" ht="14.45">
      <c r="A71" s="3" t="s">
        <v>614</v>
      </c>
      <c r="B71" s="8"/>
      <c r="C71" s="6"/>
      <c r="D71" s="8"/>
      <c r="E71" s="226"/>
      <c r="F71" s="6"/>
    </row>
    <row r="72" spans="1:6" ht="14.45">
      <c r="A72" s="3" t="s">
        <v>615</v>
      </c>
      <c r="B72" s="8"/>
      <c r="C72" s="6"/>
      <c r="D72" s="8"/>
      <c r="E72" s="226"/>
      <c r="F72" s="6"/>
    </row>
    <row r="73" spans="1:6" ht="14.45">
      <c r="A73" s="3" t="s">
        <v>616</v>
      </c>
      <c r="B73" s="8"/>
      <c r="C73" s="6"/>
      <c r="D73" s="8"/>
      <c r="E73" s="226"/>
      <c r="F73" s="6"/>
    </row>
    <row r="74" spans="1:6" ht="14.45">
      <c r="A74" s="3" t="s">
        <v>617</v>
      </c>
      <c r="B74" s="8"/>
      <c r="C74" s="6"/>
      <c r="D74" s="8"/>
      <c r="E74" s="226"/>
      <c r="F74" s="6"/>
    </row>
    <row r="75" spans="1:6" ht="14.45">
      <c r="A75" s="3" t="s">
        <v>618</v>
      </c>
      <c r="B75" s="8"/>
      <c r="C75" s="6"/>
      <c r="D75" s="8"/>
      <c r="E75" s="226"/>
      <c r="F75" s="6"/>
    </row>
    <row r="76" spans="1:6" ht="14.45">
      <c r="A76" s="3" t="s">
        <v>619</v>
      </c>
      <c r="B76" s="8"/>
      <c r="C76" s="6"/>
      <c r="D76" s="8"/>
      <c r="E76" s="226"/>
      <c r="F76" s="6"/>
    </row>
    <row r="77" spans="1:6" ht="14.45">
      <c r="A77" s="3" t="s">
        <v>620</v>
      </c>
      <c r="B77" s="8"/>
      <c r="C77" s="6"/>
      <c r="D77" s="8"/>
      <c r="E77" s="226"/>
      <c r="F77" s="6"/>
    </row>
    <row r="78" spans="1:6" ht="14.45">
      <c r="A78" s="3" t="s">
        <v>621</v>
      </c>
      <c r="B78" s="8"/>
      <c r="C78" s="6"/>
      <c r="D78" s="8"/>
      <c r="E78" s="226"/>
      <c r="F78" s="6"/>
    </row>
    <row r="79" spans="1:6" ht="14.45">
      <c r="A79" s="3" t="s">
        <v>622</v>
      </c>
      <c r="B79" s="8"/>
      <c r="C79" s="6"/>
      <c r="D79" s="8"/>
      <c r="E79" s="226"/>
      <c r="F79" s="6"/>
    </row>
    <row r="80" spans="1:6" ht="14.45">
      <c r="A80" s="3" t="s">
        <v>623</v>
      </c>
      <c r="B80" s="8"/>
      <c r="C80" s="6"/>
      <c r="D80" s="8"/>
      <c r="E80" s="226"/>
      <c r="F80" s="6"/>
    </row>
    <row r="81" spans="1:6" ht="14.45">
      <c r="A81" s="3" t="s">
        <v>624</v>
      </c>
      <c r="B81" s="8"/>
      <c r="C81" s="6"/>
      <c r="D81" s="8"/>
      <c r="E81" s="226"/>
      <c r="F81" s="6">
        <v>450</v>
      </c>
    </row>
    <row r="82" spans="1:6" ht="14.45">
      <c r="A82" s="3" t="s">
        <v>625</v>
      </c>
      <c r="B82" s="8"/>
      <c r="C82" s="6"/>
      <c r="D82" s="8"/>
      <c r="E82" s="226"/>
      <c r="F82" s="6"/>
    </row>
    <row r="83" spans="1:6" ht="14.45">
      <c r="A83" s="3" t="s">
        <v>626</v>
      </c>
      <c r="B83" s="8"/>
      <c r="C83" s="6"/>
      <c r="D83" s="8"/>
      <c r="E83" s="226"/>
      <c r="F83" s="6"/>
    </row>
    <row r="84" spans="1:6" ht="14.45">
      <c r="A84" s="3" t="s">
        <v>627</v>
      </c>
      <c r="B84" s="8"/>
      <c r="C84" s="6"/>
      <c r="D84" s="8"/>
      <c r="E84" s="226"/>
      <c r="F84" s="6"/>
    </row>
    <row r="85" spans="1:6" ht="14.45">
      <c r="A85" s="3" t="s">
        <v>628</v>
      </c>
      <c r="B85" s="8"/>
      <c r="C85" s="6"/>
      <c r="D85" s="8"/>
      <c r="E85" s="226"/>
      <c r="F85" s="6"/>
    </row>
    <row r="86" spans="1:6" ht="14.45">
      <c r="A86" s="3" t="s">
        <v>629</v>
      </c>
      <c r="B86" s="8"/>
      <c r="C86" s="6"/>
      <c r="D86" s="8"/>
      <c r="E86" s="226"/>
      <c r="F86" s="6"/>
    </row>
    <row r="87" spans="1:6" ht="14.45">
      <c r="A87" s="3" t="s">
        <v>630</v>
      </c>
      <c r="B87" s="8"/>
      <c r="C87" s="6"/>
      <c r="D87" s="8"/>
      <c r="E87" s="226"/>
      <c r="F87" s="6">
        <v>192</v>
      </c>
    </row>
    <row r="88" spans="1:6" ht="14.45">
      <c r="A88" s="3" t="s">
        <v>631</v>
      </c>
      <c r="B88" s="8"/>
      <c r="C88" s="6"/>
      <c r="D88" s="8"/>
      <c r="E88" s="226"/>
      <c r="F88" s="6"/>
    </row>
    <row r="89" spans="1:6" ht="14.45">
      <c r="A89" s="3" t="s">
        <v>632</v>
      </c>
      <c r="B89" s="8"/>
      <c r="C89" s="6"/>
      <c r="D89" s="8"/>
      <c r="E89" s="226"/>
      <c r="F89" s="6"/>
    </row>
    <row r="90" spans="1:6" ht="14.45">
      <c r="A90" s="3" t="s">
        <v>633</v>
      </c>
      <c r="B90" s="8"/>
      <c r="C90" s="6"/>
      <c r="D90" s="8"/>
      <c r="E90" s="226"/>
      <c r="F90" s="6"/>
    </row>
    <row r="91" spans="1:6" ht="14.45">
      <c r="A91" s="3" t="s">
        <v>634</v>
      </c>
      <c r="B91" s="8"/>
      <c r="C91" s="6"/>
      <c r="D91" s="8"/>
      <c r="E91" s="226"/>
      <c r="F91" s="6"/>
    </row>
    <row r="92" spans="1:6" ht="14.45">
      <c r="A92" s="3" t="s">
        <v>635</v>
      </c>
      <c r="B92" s="8"/>
      <c r="C92" s="6"/>
      <c r="D92" s="8"/>
      <c r="E92" s="226"/>
      <c r="F92" s="6"/>
    </row>
    <row r="93" spans="1:6" ht="14.45">
      <c r="A93" s="3" t="s">
        <v>636</v>
      </c>
      <c r="B93" s="8"/>
      <c r="C93" s="6"/>
      <c r="D93" s="8"/>
      <c r="E93" s="226"/>
      <c r="F93" s="6"/>
    </row>
    <row r="94" spans="1:6" ht="14.45">
      <c r="A94" s="3" t="s">
        <v>637</v>
      </c>
      <c r="B94" s="8"/>
      <c r="C94" s="6"/>
      <c r="D94" s="8"/>
      <c r="E94" s="226"/>
      <c r="F94" s="6"/>
    </row>
    <row r="95" spans="1:6" ht="14.45">
      <c r="A95" s="3" t="s">
        <v>638</v>
      </c>
      <c r="B95" s="8"/>
      <c r="C95" s="6"/>
      <c r="D95" s="8"/>
      <c r="E95" s="226"/>
      <c r="F95" s="6"/>
    </row>
    <row r="96" spans="1:6" ht="14.45">
      <c r="A96" s="3" t="s">
        <v>639</v>
      </c>
      <c r="B96" s="8"/>
      <c r="C96" s="6"/>
      <c r="D96" s="8"/>
      <c r="E96" s="226"/>
      <c r="F96" s="6"/>
    </row>
    <row r="97" spans="1:6" ht="14.45">
      <c r="A97" s="3" t="s">
        <v>640</v>
      </c>
      <c r="B97" s="8"/>
      <c r="C97" s="6"/>
      <c r="D97" s="8"/>
      <c r="E97" s="226"/>
      <c r="F97" s="6"/>
    </row>
    <row r="98" spans="1:6" ht="14.45">
      <c r="A98" s="3" t="s">
        <v>641</v>
      </c>
      <c r="B98" s="8"/>
      <c r="C98" s="6"/>
      <c r="D98" s="8"/>
      <c r="E98" s="226"/>
      <c r="F98" s="6"/>
    </row>
    <row r="99" spans="1:6" ht="14.45">
      <c r="A99" s="3" t="s">
        <v>642</v>
      </c>
      <c r="B99" s="8"/>
      <c r="C99" s="6"/>
      <c r="D99" s="8"/>
      <c r="E99" s="226"/>
      <c r="F99" s="6">
        <v>140</v>
      </c>
    </row>
    <row r="100" spans="1:6" ht="14.45">
      <c r="A100" s="3" t="s">
        <v>643</v>
      </c>
      <c r="B100" s="8"/>
      <c r="C100" s="6"/>
      <c r="D100" s="8"/>
      <c r="E100" s="226"/>
      <c r="F100" s="6"/>
    </row>
    <row r="101" spans="1:6" ht="14.45">
      <c r="A101" s="3" t="s">
        <v>644</v>
      </c>
      <c r="B101" s="8"/>
      <c r="C101" s="6"/>
      <c r="D101" s="8"/>
      <c r="E101" s="226"/>
      <c r="F101" s="6"/>
    </row>
    <row r="102" spans="1:6" ht="14.45">
      <c r="A102" s="3" t="s">
        <v>645</v>
      </c>
      <c r="B102" s="8"/>
      <c r="C102" s="6"/>
      <c r="D102" s="8"/>
      <c r="E102" s="226"/>
      <c r="F102" s="6"/>
    </row>
    <row r="103" spans="1:6" ht="14.45">
      <c r="A103" s="3" t="s">
        <v>646</v>
      </c>
      <c r="B103" s="8"/>
      <c r="C103" s="6"/>
      <c r="D103" s="8"/>
      <c r="E103" s="226"/>
      <c r="F103" s="6"/>
    </row>
    <row r="104" spans="1:6" ht="14.45">
      <c r="A104" s="3" t="s">
        <v>647</v>
      </c>
      <c r="B104" s="8"/>
      <c r="C104" s="6"/>
      <c r="D104" s="8"/>
      <c r="E104" s="226"/>
      <c r="F104" s="6"/>
    </row>
    <row r="105" spans="1:6" ht="14.45">
      <c r="A105" s="3" t="s">
        <v>648</v>
      </c>
      <c r="B105" s="8"/>
      <c r="C105" s="6"/>
      <c r="D105" s="8"/>
      <c r="E105" s="226"/>
      <c r="F105" s="6"/>
    </row>
    <row r="106" spans="1:6" ht="14.45">
      <c r="A106" s="3" t="s">
        <v>649</v>
      </c>
      <c r="B106" s="8"/>
      <c r="C106" s="6"/>
      <c r="D106" s="8"/>
      <c r="E106" s="226"/>
      <c r="F106" s="6"/>
    </row>
    <row r="107" spans="1:6" ht="14.45">
      <c r="A107" s="3" t="s">
        <v>650</v>
      </c>
      <c r="B107" s="8"/>
      <c r="C107" s="6"/>
      <c r="D107" s="8"/>
      <c r="E107" s="226"/>
      <c r="F107" s="6"/>
    </row>
    <row r="108" spans="1:6" ht="14.45">
      <c r="A108" s="3" t="s">
        <v>651</v>
      </c>
      <c r="B108" s="8"/>
      <c r="C108" s="6"/>
      <c r="D108" s="8"/>
      <c r="E108" s="226"/>
      <c r="F108" s="6"/>
    </row>
    <row r="109" spans="1:6" ht="14.45">
      <c r="A109" s="3" t="s">
        <v>652</v>
      </c>
      <c r="B109" s="8"/>
      <c r="C109" s="6"/>
      <c r="D109" s="8"/>
      <c r="E109" s="226"/>
      <c r="F109" s="6"/>
    </row>
    <row r="110" spans="1:6" ht="14.45">
      <c r="A110" s="3" t="s">
        <v>653</v>
      </c>
      <c r="B110" s="8"/>
      <c r="C110" s="6"/>
      <c r="D110" s="8"/>
      <c r="E110" s="226"/>
      <c r="F110" s="6"/>
    </row>
    <row r="111" spans="1:6" ht="14.45">
      <c r="A111" s="3" t="s">
        <v>654</v>
      </c>
      <c r="B111" s="8"/>
      <c r="C111" s="6"/>
      <c r="D111" s="8"/>
      <c r="E111" s="226"/>
      <c r="F111" s="6"/>
    </row>
    <row r="112" spans="1:6" ht="14.45">
      <c r="A112" s="3" t="s">
        <v>655</v>
      </c>
      <c r="B112" s="8"/>
      <c r="C112" s="6"/>
      <c r="D112" s="8"/>
      <c r="E112" s="226"/>
      <c r="F112" s="6"/>
    </row>
    <row r="113" spans="1:6" ht="14.45">
      <c r="A113" s="3" t="s">
        <v>656</v>
      </c>
      <c r="B113" s="8"/>
      <c r="C113" s="6"/>
      <c r="D113" s="8"/>
      <c r="E113" s="226"/>
      <c r="F113" s="6"/>
    </row>
    <row r="114" spans="1:6" ht="14.45">
      <c r="A114" s="3" t="s">
        <v>657</v>
      </c>
      <c r="B114" s="8"/>
      <c r="C114" s="6"/>
      <c r="D114" s="8"/>
      <c r="E114" s="226"/>
      <c r="F114" s="6"/>
    </row>
    <row r="115" spans="1:6" ht="14.45">
      <c r="A115" s="3" t="s">
        <v>658</v>
      </c>
      <c r="B115" s="8"/>
      <c r="C115" s="6"/>
      <c r="D115" s="8"/>
      <c r="E115" s="226"/>
      <c r="F115" s="6"/>
    </row>
    <row r="116" spans="1:6" ht="14.45">
      <c r="A116" s="3" t="s">
        <v>659</v>
      </c>
      <c r="B116" s="8"/>
      <c r="C116" s="6"/>
      <c r="D116" s="8"/>
      <c r="E116" s="226"/>
      <c r="F116" s="6"/>
    </row>
    <row r="117" spans="1:6" ht="14.45">
      <c r="A117" s="3" t="s">
        <v>660</v>
      </c>
      <c r="B117" s="8"/>
      <c r="C117" s="6"/>
      <c r="D117" s="8"/>
      <c r="E117" s="226"/>
      <c r="F117" s="6"/>
    </row>
    <row r="118" spans="1:6" ht="14.45">
      <c r="A118" s="3" t="s">
        <v>661</v>
      </c>
      <c r="B118" s="8"/>
      <c r="C118" s="6"/>
      <c r="D118" s="8"/>
      <c r="E118" s="226"/>
      <c r="F118" s="6">
        <v>300</v>
      </c>
    </row>
    <row r="119" spans="1:6" ht="29.1">
      <c r="A119" s="3" t="s">
        <v>662</v>
      </c>
      <c r="B119" s="8"/>
      <c r="C119" s="6"/>
      <c r="D119" s="8"/>
      <c r="E119" s="226"/>
      <c r="F119" s="6"/>
    </row>
    <row r="120" spans="1:6" ht="14.45">
      <c r="A120" s="3" t="s">
        <v>663</v>
      </c>
      <c r="B120" s="8"/>
      <c r="C120" s="6"/>
      <c r="D120" s="8"/>
      <c r="E120" s="226"/>
      <c r="F120" s="6">
        <v>200</v>
      </c>
    </row>
    <row r="121" spans="1:6" ht="14.45">
      <c r="A121" s="3" t="s">
        <v>664</v>
      </c>
      <c r="B121" s="8"/>
      <c r="C121" s="6"/>
      <c r="D121" s="8"/>
      <c r="E121" s="226"/>
      <c r="F121" s="6"/>
    </row>
    <row r="122" spans="1:6" ht="14.45">
      <c r="A122" s="3" t="s">
        <v>665</v>
      </c>
      <c r="B122" s="8"/>
      <c r="C122" s="6"/>
      <c r="D122" s="8"/>
      <c r="E122" s="226"/>
      <c r="F122" s="6">
        <v>680</v>
      </c>
    </row>
    <row r="123" spans="1:6" ht="14.45">
      <c r="A123" s="3" t="s">
        <v>666</v>
      </c>
      <c r="B123" s="8"/>
      <c r="C123" s="6"/>
      <c r="D123" s="8"/>
      <c r="E123" s="226"/>
      <c r="F123" s="6"/>
    </row>
    <row r="124" spans="1:6" ht="14.45">
      <c r="A124" s="3" t="s">
        <v>667</v>
      </c>
      <c r="B124" s="8"/>
      <c r="C124" s="6"/>
      <c r="D124" s="8"/>
      <c r="E124" s="226"/>
      <c r="F124" s="6">
        <v>250</v>
      </c>
    </row>
  </sheetData>
  <autoFilter ref="A1:F124" xr:uid="{00000000-0009-0000-0000-00000C000000}"/>
  <customSheetViews>
    <customSheetView guid="{653CD974-5B32-4E83-8895-8EC490787863}" showAutoFilter="1">
      <pageMargins left="0" right="0" top="0" bottom="0" header="0" footer="0"/>
      <pageSetup paperSize="9" orientation="portrait" r:id="rId1"/>
      <headerFooter>
        <oddFooter>&amp;L&amp;G&amp;R&amp;P</oddFooter>
      </headerFooter>
      <autoFilter ref="B1:G1" xr:uid="{898D20E6-072E-4F77-A5BF-F5ED5B6FDB1F}"/>
    </customSheetView>
  </customSheetViews>
  <pageMargins left="0.70866141732283472" right="0.70866141732283472" top="0.74803149606299213" bottom="0.74803149606299213" header="0.31496062992125984" footer="0.31496062992125984"/>
  <pageSetup paperSize="9" orientation="portrait" r:id="rId2"/>
  <headerFooter>
    <oddFooter>&amp;L&amp;G&amp;R&amp;P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3BBD7-047A-499D-B67E-3F372AEE7984}">
  <dimension ref="A1:BA142"/>
  <sheetViews>
    <sheetView zoomScale="120" zoomScaleNormal="120" workbookViewId="0">
      <pane xSplit="2" ySplit="1" topLeftCell="C2" activePane="bottomRight" state="frozen"/>
      <selection pane="bottomRight" activeCell="A167" sqref="A167"/>
      <selection pane="bottomLeft" activeCell="A2" sqref="A2"/>
      <selection pane="topRight" activeCell="C1" sqref="C1"/>
    </sheetView>
  </sheetViews>
  <sheetFormatPr defaultColWidth="9.140625" defaultRowHeight="13.5"/>
  <cols>
    <col min="1" max="1" width="42.42578125" customWidth="1"/>
    <col min="2" max="2" width="27" customWidth="1"/>
    <col min="3" max="6" width="20.42578125" style="171" customWidth="1"/>
    <col min="7" max="7" width="16" customWidth="1"/>
    <col min="8" max="8" width="22.5703125" customWidth="1"/>
    <col min="9" max="9" width="16.85546875" customWidth="1"/>
    <col min="10" max="12" width="16.140625" customWidth="1"/>
    <col min="13" max="13" width="16.140625" style="166" customWidth="1"/>
    <col min="14" max="22" width="16.140625" customWidth="1"/>
    <col min="23" max="23" width="17.42578125" customWidth="1"/>
    <col min="24" max="32" width="16.140625" customWidth="1"/>
    <col min="33" max="33" width="17.42578125" customWidth="1"/>
    <col min="34" max="36" width="14.28515625" style="170" customWidth="1"/>
    <col min="37" max="43" width="14.28515625" customWidth="1"/>
    <col min="44" max="44" width="13.140625" customWidth="1"/>
    <col min="45" max="50" width="14.42578125" customWidth="1"/>
    <col min="51" max="51" width="14.85546875" style="171" bestFit="1" customWidth="1"/>
    <col min="52" max="52" width="17.42578125" style="171" customWidth="1"/>
    <col min="53" max="53" width="14.42578125" customWidth="1"/>
  </cols>
  <sheetData>
    <row r="1" spans="1:53" s="125" customFormat="1" ht="67.5">
      <c r="A1" s="144" t="s">
        <v>0</v>
      </c>
      <c r="B1" s="144" t="s">
        <v>1</v>
      </c>
      <c r="C1" s="178" t="s">
        <v>201</v>
      </c>
      <c r="D1" s="178" t="s">
        <v>202</v>
      </c>
      <c r="E1" s="178" t="s">
        <v>203</v>
      </c>
      <c r="F1" s="178" t="s">
        <v>3</v>
      </c>
      <c r="G1" s="144" t="s">
        <v>4</v>
      </c>
      <c r="H1" s="144" t="s">
        <v>5</v>
      </c>
      <c r="I1" s="144" t="s">
        <v>6</v>
      </c>
      <c r="J1" s="144" t="s">
        <v>7</v>
      </c>
      <c r="K1" s="144" t="s">
        <v>11</v>
      </c>
      <c r="L1" s="144" t="s">
        <v>12</v>
      </c>
      <c r="M1" s="165" t="s">
        <v>13</v>
      </c>
      <c r="N1" s="144" t="s">
        <v>14</v>
      </c>
      <c r="O1" s="144" t="s">
        <v>17</v>
      </c>
      <c r="P1" s="144" t="s">
        <v>18</v>
      </c>
      <c r="Q1" s="144" t="s">
        <v>19</v>
      </c>
      <c r="R1" s="144" t="s">
        <v>20</v>
      </c>
      <c r="S1" s="144" t="s">
        <v>22</v>
      </c>
      <c r="T1" s="144" t="s">
        <v>23</v>
      </c>
      <c r="U1" s="144" t="s">
        <v>21</v>
      </c>
      <c r="V1" s="144" t="s">
        <v>204</v>
      </c>
      <c r="W1" s="144" t="s">
        <v>26</v>
      </c>
      <c r="X1" s="196" t="s">
        <v>27</v>
      </c>
      <c r="Y1" s="196" t="s">
        <v>28</v>
      </c>
      <c r="Z1" s="196" t="s">
        <v>29</v>
      </c>
      <c r="AA1" s="196" t="s">
        <v>30</v>
      </c>
      <c r="AB1" s="196" t="s">
        <v>31</v>
      </c>
      <c r="AC1" s="196" t="s">
        <v>33</v>
      </c>
      <c r="AD1" s="196" t="s">
        <v>34</v>
      </c>
      <c r="AE1" s="196" t="s">
        <v>32</v>
      </c>
      <c r="AF1" s="196" t="s">
        <v>25</v>
      </c>
      <c r="AG1" s="196" t="s">
        <v>26</v>
      </c>
      <c r="AH1" s="168" t="s">
        <v>37</v>
      </c>
      <c r="AI1" s="168" t="s">
        <v>42</v>
      </c>
      <c r="AJ1" s="168" t="s">
        <v>43</v>
      </c>
      <c r="AK1" s="149" t="s">
        <v>47</v>
      </c>
      <c r="AL1" s="149" t="s">
        <v>48</v>
      </c>
      <c r="AM1" s="149" t="s">
        <v>49</v>
      </c>
      <c r="AN1" s="149" t="s">
        <v>50</v>
      </c>
      <c r="AO1" s="149" t="s">
        <v>52</v>
      </c>
      <c r="AP1" s="149" t="s">
        <v>51</v>
      </c>
      <c r="AQ1" s="149" t="s">
        <v>53</v>
      </c>
      <c r="AR1" s="149" t="s">
        <v>55</v>
      </c>
      <c r="AS1" s="149" t="s">
        <v>56</v>
      </c>
      <c r="AT1" s="149" t="s">
        <v>57</v>
      </c>
      <c r="AU1" s="149" t="s">
        <v>58</v>
      </c>
      <c r="AV1" s="149" t="s">
        <v>60</v>
      </c>
      <c r="AW1" s="149" t="s">
        <v>59</v>
      </c>
      <c r="AX1" s="149" t="s">
        <v>61</v>
      </c>
      <c r="AY1" s="173" t="s">
        <v>205</v>
      </c>
      <c r="AZ1" s="180" t="s">
        <v>206</v>
      </c>
      <c r="BA1" s="202" t="s">
        <v>207</v>
      </c>
    </row>
    <row r="2" spans="1:53">
      <c r="A2" s="131" t="s">
        <v>68</v>
      </c>
      <c r="B2" s="131" t="s">
        <v>208</v>
      </c>
      <c r="C2" s="179">
        <v>169490</v>
      </c>
      <c r="D2" s="179">
        <v>0</v>
      </c>
      <c r="E2" s="179">
        <v>169490</v>
      </c>
      <c r="F2" s="179">
        <v>173990</v>
      </c>
      <c r="G2" s="209">
        <v>0</v>
      </c>
      <c r="H2" s="209">
        <v>2613</v>
      </c>
      <c r="I2" s="209">
        <v>0</v>
      </c>
      <c r="J2" s="209">
        <v>877</v>
      </c>
      <c r="K2" s="134">
        <v>605</v>
      </c>
      <c r="L2" s="134">
        <v>4095</v>
      </c>
      <c r="M2" s="167">
        <v>140195</v>
      </c>
      <c r="N2" s="134">
        <v>3344</v>
      </c>
      <c r="O2" s="134">
        <v>0</v>
      </c>
      <c r="P2" s="134">
        <v>1862</v>
      </c>
      <c r="Q2" s="134">
        <v>0</v>
      </c>
      <c r="R2" s="134">
        <v>877</v>
      </c>
      <c r="S2" s="134">
        <v>605</v>
      </c>
      <c r="T2" s="134">
        <v>0</v>
      </c>
      <c r="U2" s="205">
        <v>0</v>
      </c>
      <c r="V2" s="134">
        <v>0</v>
      </c>
      <c r="W2" s="130">
        <v>0</v>
      </c>
      <c r="X2" s="134">
        <v>2991</v>
      </c>
      <c r="Y2" s="134">
        <v>0</v>
      </c>
      <c r="Z2" s="134">
        <v>1594</v>
      </c>
      <c r="AA2" s="134">
        <v>0</v>
      </c>
      <c r="AB2" s="134">
        <v>821</v>
      </c>
      <c r="AC2" s="134">
        <v>576</v>
      </c>
      <c r="AD2" s="134">
        <v>0</v>
      </c>
      <c r="AE2" s="134">
        <v>0</v>
      </c>
      <c r="AF2" s="134">
        <v>0</v>
      </c>
      <c r="AG2" s="130">
        <v>0</v>
      </c>
      <c r="AH2" s="169">
        <v>0</v>
      </c>
      <c r="AI2" s="169">
        <v>0</v>
      </c>
      <c r="AJ2" s="169"/>
      <c r="AK2" s="163"/>
      <c r="AL2" s="163"/>
      <c r="AM2" s="163"/>
      <c r="AN2" s="163"/>
      <c r="AO2" s="163"/>
      <c r="AP2" s="163"/>
      <c r="AQ2" s="163"/>
      <c r="AR2" s="164"/>
      <c r="AS2" s="164"/>
      <c r="AT2" s="164"/>
      <c r="AU2" s="164"/>
      <c r="AV2" s="164"/>
      <c r="AW2" s="164"/>
      <c r="AX2" s="164"/>
      <c r="AY2" s="171">
        <v>11390</v>
      </c>
      <c r="AZ2" s="181">
        <v>151585</v>
      </c>
      <c r="BA2" s="203"/>
    </row>
    <row r="3" spans="1:53">
      <c r="A3" s="131" t="s">
        <v>70</v>
      </c>
      <c r="B3" s="131" t="s">
        <v>71</v>
      </c>
      <c r="C3" s="179">
        <v>35785</v>
      </c>
      <c r="D3" s="179">
        <v>19350</v>
      </c>
      <c r="E3" s="179">
        <v>55135</v>
      </c>
      <c r="F3" s="179">
        <v>48518</v>
      </c>
      <c r="G3" s="209">
        <v>97</v>
      </c>
      <c r="H3" s="209">
        <v>1012</v>
      </c>
      <c r="I3" s="209">
        <v>0</v>
      </c>
      <c r="J3" s="209">
        <v>0</v>
      </c>
      <c r="K3" s="134">
        <v>52</v>
      </c>
      <c r="L3" s="134">
        <v>1161</v>
      </c>
      <c r="M3" s="167">
        <v>44039</v>
      </c>
      <c r="N3" s="134">
        <v>1116</v>
      </c>
      <c r="O3" s="134">
        <v>88</v>
      </c>
      <c r="P3" s="134">
        <v>977</v>
      </c>
      <c r="Q3" s="134">
        <v>0</v>
      </c>
      <c r="R3" s="134">
        <v>0</v>
      </c>
      <c r="S3" s="134">
        <v>0</v>
      </c>
      <c r="T3" s="134">
        <v>0</v>
      </c>
      <c r="U3" s="205">
        <v>41</v>
      </c>
      <c r="V3" s="134">
        <v>31</v>
      </c>
      <c r="W3" s="130">
        <v>10</v>
      </c>
      <c r="X3" s="134">
        <v>1043</v>
      </c>
      <c r="Y3" s="134">
        <v>84</v>
      </c>
      <c r="Z3" s="134">
        <v>923</v>
      </c>
      <c r="AA3" s="134">
        <v>0</v>
      </c>
      <c r="AB3" s="134">
        <v>0</v>
      </c>
      <c r="AC3" s="134">
        <v>0</v>
      </c>
      <c r="AD3" s="134">
        <v>0</v>
      </c>
      <c r="AE3" s="134">
        <v>36</v>
      </c>
      <c r="AF3" s="134">
        <v>31</v>
      </c>
      <c r="AG3" s="130">
        <v>10</v>
      </c>
      <c r="AH3" s="169">
        <v>0</v>
      </c>
      <c r="AI3" s="169">
        <v>0</v>
      </c>
      <c r="AJ3" s="169"/>
      <c r="AK3" s="163"/>
      <c r="AL3" s="163"/>
      <c r="AM3" s="163"/>
      <c r="AN3" s="163"/>
      <c r="AO3" s="163"/>
      <c r="AP3" s="163"/>
      <c r="AQ3" s="163"/>
      <c r="AR3" s="164"/>
      <c r="AS3" s="164"/>
      <c r="AT3" s="164"/>
      <c r="AU3" s="164"/>
      <c r="AV3" s="164"/>
      <c r="AW3" s="164"/>
      <c r="AX3" s="164"/>
      <c r="AY3" s="171">
        <v>10360</v>
      </c>
      <c r="AZ3" s="181">
        <v>54399</v>
      </c>
      <c r="BA3" s="203"/>
    </row>
    <row r="4" spans="1:53">
      <c r="A4" s="131" t="s">
        <v>72</v>
      </c>
      <c r="B4" s="131" t="s">
        <v>73</v>
      </c>
      <c r="C4" s="179">
        <v>74166</v>
      </c>
      <c r="D4" s="179">
        <v>0</v>
      </c>
      <c r="E4" s="179">
        <v>74166</v>
      </c>
      <c r="F4" s="179">
        <v>77280</v>
      </c>
      <c r="G4" s="209">
        <v>767</v>
      </c>
      <c r="H4" s="209">
        <v>0</v>
      </c>
      <c r="I4" s="209">
        <v>1318</v>
      </c>
      <c r="J4" s="209">
        <v>76</v>
      </c>
      <c r="K4" s="134">
        <v>247</v>
      </c>
      <c r="L4" s="134">
        <v>2408</v>
      </c>
      <c r="M4" s="167">
        <v>51566</v>
      </c>
      <c r="N4" s="134">
        <v>1839</v>
      </c>
      <c r="O4" s="134">
        <v>767</v>
      </c>
      <c r="P4" s="134">
        <v>0</v>
      </c>
      <c r="Q4" s="134">
        <v>768</v>
      </c>
      <c r="R4" s="134">
        <v>75</v>
      </c>
      <c r="S4" s="134">
        <v>130</v>
      </c>
      <c r="T4" s="134">
        <v>0</v>
      </c>
      <c r="U4" s="205">
        <v>99</v>
      </c>
      <c r="V4" s="134">
        <v>0</v>
      </c>
      <c r="W4" s="130">
        <v>0</v>
      </c>
      <c r="X4" s="134">
        <v>1616</v>
      </c>
      <c r="Y4" s="134">
        <v>672</v>
      </c>
      <c r="Z4" s="134">
        <v>0</v>
      </c>
      <c r="AA4" s="134">
        <v>666</v>
      </c>
      <c r="AB4" s="134">
        <v>66</v>
      </c>
      <c r="AC4" s="134">
        <v>129</v>
      </c>
      <c r="AD4" s="134">
        <v>0</v>
      </c>
      <c r="AE4" s="134">
        <v>83</v>
      </c>
      <c r="AF4" s="134">
        <v>0</v>
      </c>
      <c r="AG4" s="130">
        <v>0</v>
      </c>
      <c r="AH4" s="169">
        <v>0</v>
      </c>
      <c r="AI4" s="169">
        <v>0</v>
      </c>
      <c r="AJ4" s="169"/>
      <c r="AK4" s="163"/>
      <c r="AL4" s="163"/>
      <c r="AM4" s="163"/>
      <c r="AN4" s="163"/>
      <c r="AO4" s="163"/>
      <c r="AP4" s="163"/>
      <c r="AQ4" s="163"/>
      <c r="AR4" s="164"/>
      <c r="AS4" s="164"/>
      <c r="AT4" s="164"/>
      <c r="AU4" s="164"/>
      <c r="AV4" s="164"/>
      <c r="AW4" s="164"/>
      <c r="AX4" s="164"/>
      <c r="AY4" s="171">
        <v>0</v>
      </c>
      <c r="AZ4" s="181">
        <v>51566</v>
      </c>
      <c r="BA4" s="203"/>
    </row>
    <row r="5" spans="1:53">
      <c r="A5" s="131" t="s">
        <v>209</v>
      </c>
      <c r="B5" s="131" t="s">
        <v>75</v>
      </c>
      <c r="C5" s="179">
        <v>608397</v>
      </c>
      <c r="D5" s="179">
        <v>0</v>
      </c>
      <c r="E5" s="179">
        <v>608397</v>
      </c>
      <c r="F5" s="179">
        <v>626258</v>
      </c>
      <c r="G5" s="209">
        <v>5429</v>
      </c>
      <c r="H5" s="209">
        <v>8212</v>
      </c>
      <c r="I5" s="209">
        <v>2711</v>
      </c>
      <c r="J5" s="209">
        <v>105</v>
      </c>
      <c r="K5" s="134">
        <v>2530</v>
      </c>
      <c r="L5" s="134">
        <v>18987</v>
      </c>
      <c r="M5" s="167">
        <v>403699</v>
      </c>
      <c r="N5" s="134">
        <v>14601</v>
      </c>
      <c r="O5" s="134">
        <v>5631</v>
      </c>
      <c r="P5" s="134">
        <v>4843</v>
      </c>
      <c r="Q5" s="134">
        <v>1443</v>
      </c>
      <c r="R5" s="134">
        <v>110</v>
      </c>
      <c r="S5" s="134">
        <v>862</v>
      </c>
      <c r="T5" s="134">
        <v>0</v>
      </c>
      <c r="U5" s="205">
        <v>1664</v>
      </c>
      <c r="V5" s="134">
        <v>158</v>
      </c>
      <c r="W5" s="130">
        <v>48</v>
      </c>
      <c r="X5" s="134">
        <v>13286</v>
      </c>
      <c r="Y5" s="134">
        <v>5258</v>
      </c>
      <c r="Z5" s="134">
        <v>4111</v>
      </c>
      <c r="AA5" s="134">
        <v>1313</v>
      </c>
      <c r="AB5" s="134">
        <v>110</v>
      </c>
      <c r="AC5" s="134">
        <v>838</v>
      </c>
      <c r="AD5" s="134">
        <v>0</v>
      </c>
      <c r="AE5" s="134">
        <v>1656</v>
      </c>
      <c r="AF5" s="134">
        <v>158</v>
      </c>
      <c r="AG5" s="130">
        <v>48</v>
      </c>
      <c r="AH5" s="169">
        <v>0</v>
      </c>
      <c r="AI5" s="169">
        <v>0</v>
      </c>
      <c r="AJ5" s="169">
        <v>0</v>
      </c>
      <c r="AK5" s="163">
        <v>0</v>
      </c>
      <c r="AL5" s="163">
        <v>0</v>
      </c>
      <c r="AM5" s="163">
        <v>0</v>
      </c>
      <c r="AN5" s="163">
        <v>0</v>
      </c>
      <c r="AO5" s="163">
        <v>0</v>
      </c>
      <c r="AP5" s="163">
        <v>0</v>
      </c>
      <c r="AQ5" s="163">
        <v>0</v>
      </c>
      <c r="AR5" s="164">
        <v>0</v>
      </c>
      <c r="AS5" s="164">
        <v>0</v>
      </c>
      <c r="AT5" s="164">
        <v>0</v>
      </c>
      <c r="AU5" s="164">
        <v>0</v>
      </c>
      <c r="AV5" s="164">
        <v>0</v>
      </c>
      <c r="AW5" s="164">
        <v>0</v>
      </c>
      <c r="AX5" s="164">
        <v>0</v>
      </c>
      <c r="AY5" s="171">
        <v>25000</v>
      </c>
      <c r="AZ5" s="181">
        <v>428699</v>
      </c>
      <c r="BA5" s="203"/>
    </row>
    <row r="6" spans="1:53">
      <c r="A6" s="175" t="s">
        <v>74</v>
      </c>
      <c r="B6" s="177" t="s">
        <v>75</v>
      </c>
      <c r="C6" s="182">
        <v>534321</v>
      </c>
      <c r="D6" s="182">
        <v>0</v>
      </c>
      <c r="E6" s="182">
        <v>534321</v>
      </c>
      <c r="F6" s="182">
        <v>550284</v>
      </c>
      <c r="G6" s="212">
        <v>5385</v>
      </c>
      <c r="H6" s="212">
        <v>6788</v>
      </c>
      <c r="I6" s="212">
        <v>2673</v>
      </c>
      <c r="J6" s="212">
        <v>105</v>
      </c>
      <c r="K6" s="172">
        <v>2182</v>
      </c>
      <c r="L6" s="172">
        <v>17133</v>
      </c>
      <c r="M6" s="183">
        <v>349634</v>
      </c>
      <c r="N6" s="172">
        <v>13182</v>
      </c>
      <c r="O6" s="172">
        <v>5587</v>
      </c>
      <c r="P6" s="172">
        <v>3846</v>
      </c>
      <c r="Q6" s="172">
        <v>1405</v>
      </c>
      <c r="R6" s="172">
        <v>110</v>
      </c>
      <c r="S6" s="172">
        <v>522</v>
      </c>
      <c r="T6" s="172">
        <v>0</v>
      </c>
      <c r="U6" s="172">
        <v>1664</v>
      </c>
      <c r="V6" s="172">
        <v>158</v>
      </c>
      <c r="W6" s="176">
        <v>48</v>
      </c>
      <c r="X6" s="172">
        <v>12010</v>
      </c>
      <c r="Y6" s="172">
        <v>5216</v>
      </c>
      <c r="Z6" s="172">
        <v>3248</v>
      </c>
      <c r="AA6" s="172">
        <v>1275</v>
      </c>
      <c r="AB6" s="172">
        <v>110</v>
      </c>
      <c r="AC6" s="172">
        <v>505</v>
      </c>
      <c r="AD6" s="172">
        <v>0</v>
      </c>
      <c r="AE6" s="172">
        <v>1656</v>
      </c>
      <c r="AF6" s="172">
        <v>158</v>
      </c>
      <c r="AG6" s="176">
        <v>48</v>
      </c>
      <c r="AH6" s="184">
        <v>0</v>
      </c>
      <c r="AI6" s="184">
        <v>0</v>
      </c>
      <c r="AJ6" s="184"/>
      <c r="AK6" s="185"/>
      <c r="AL6" s="185"/>
      <c r="AM6" s="185"/>
      <c r="AN6" s="185"/>
      <c r="AO6" s="185"/>
      <c r="AP6" s="185"/>
      <c r="AQ6" s="185"/>
      <c r="AR6" s="186"/>
      <c r="AS6" s="186"/>
      <c r="AT6" s="186"/>
      <c r="AU6" s="186"/>
      <c r="AV6" s="186"/>
      <c r="AW6" s="186"/>
      <c r="AX6" s="186"/>
      <c r="AY6" s="187">
        <v>25000</v>
      </c>
      <c r="AZ6" s="187">
        <v>374634</v>
      </c>
      <c r="BA6" s="203"/>
    </row>
    <row r="7" spans="1:53">
      <c r="A7" s="175" t="s">
        <v>210</v>
      </c>
      <c r="B7" s="175" t="s">
        <v>75</v>
      </c>
      <c r="C7" s="187">
        <v>26992</v>
      </c>
      <c r="D7" s="187">
        <v>0</v>
      </c>
      <c r="E7" s="182">
        <v>26992</v>
      </c>
      <c r="F7" s="182">
        <v>28902</v>
      </c>
      <c r="G7" s="175">
        <v>20</v>
      </c>
      <c r="H7" s="175">
        <v>504</v>
      </c>
      <c r="I7" s="175">
        <v>38</v>
      </c>
      <c r="J7" s="175">
        <v>0</v>
      </c>
      <c r="K7" s="175">
        <v>154</v>
      </c>
      <c r="L7" s="175">
        <v>716</v>
      </c>
      <c r="M7" s="189">
        <v>18040</v>
      </c>
      <c r="N7" s="175">
        <v>528</v>
      </c>
      <c r="O7" s="175">
        <v>20</v>
      </c>
      <c r="P7" s="175">
        <v>320</v>
      </c>
      <c r="Q7" s="175">
        <v>38</v>
      </c>
      <c r="R7" s="175">
        <v>0</v>
      </c>
      <c r="S7" s="175">
        <v>150</v>
      </c>
      <c r="T7" s="175">
        <v>0</v>
      </c>
      <c r="U7" s="175">
        <v>0</v>
      </c>
      <c r="V7" s="175">
        <v>0</v>
      </c>
      <c r="W7" s="175">
        <v>0</v>
      </c>
      <c r="X7" s="175">
        <v>484</v>
      </c>
      <c r="Y7" s="172">
        <v>18</v>
      </c>
      <c r="Z7" s="172">
        <v>281</v>
      </c>
      <c r="AA7" s="172">
        <v>38</v>
      </c>
      <c r="AB7" s="172">
        <v>0</v>
      </c>
      <c r="AC7" s="172">
        <v>147</v>
      </c>
      <c r="AD7" s="172">
        <v>0</v>
      </c>
      <c r="AE7" s="172">
        <v>0</v>
      </c>
      <c r="AF7" s="172">
        <v>0</v>
      </c>
      <c r="AG7" s="175">
        <v>0</v>
      </c>
      <c r="AH7" s="187">
        <v>0</v>
      </c>
      <c r="AI7" s="187">
        <v>0</v>
      </c>
      <c r="AJ7" s="187"/>
      <c r="AK7" s="185"/>
      <c r="AL7" s="185"/>
      <c r="AM7" s="185"/>
      <c r="AN7" s="185"/>
      <c r="AO7" s="185"/>
      <c r="AP7" s="185"/>
      <c r="AQ7" s="185"/>
      <c r="AR7" s="186"/>
      <c r="AS7" s="186"/>
      <c r="AT7" s="186"/>
      <c r="AU7" s="186"/>
      <c r="AV7" s="186"/>
      <c r="AW7" s="186"/>
      <c r="AX7" s="186"/>
      <c r="AY7" s="187">
        <v>0</v>
      </c>
      <c r="AZ7" s="187">
        <v>18040</v>
      </c>
      <c r="BA7" s="203"/>
    </row>
    <row r="8" spans="1:53">
      <c r="A8" s="175" t="s">
        <v>211</v>
      </c>
      <c r="B8" s="175" t="s">
        <v>75</v>
      </c>
      <c r="C8" s="187">
        <v>47084</v>
      </c>
      <c r="D8" s="187">
        <v>0</v>
      </c>
      <c r="E8" s="182">
        <v>47084</v>
      </c>
      <c r="F8" s="182">
        <v>47072</v>
      </c>
      <c r="G8" s="175">
        <v>24</v>
      </c>
      <c r="H8" s="175">
        <v>920</v>
      </c>
      <c r="I8" s="175">
        <v>0</v>
      </c>
      <c r="J8" s="175">
        <v>0</v>
      </c>
      <c r="K8" s="175">
        <v>194</v>
      </c>
      <c r="L8" s="175">
        <v>1138</v>
      </c>
      <c r="M8" s="189">
        <v>36025</v>
      </c>
      <c r="N8" s="175">
        <v>891</v>
      </c>
      <c r="O8" s="175">
        <v>24</v>
      </c>
      <c r="P8" s="175">
        <v>677</v>
      </c>
      <c r="Q8" s="175">
        <v>0</v>
      </c>
      <c r="R8" s="175">
        <v>0</v>
      </c>
      <c r="S8" s="175">
        <v>190</v>
      </c>
      <c r="T8" s="175">
        <v>0</v>
      </c>
      <c r="U8" s="175">
        <v>0</v>
      </c>
      <c r="V8" s="175">
        <v>0</v>
      </c>
      <c r="W8" s="175">
        <v>0</v>
      </c>
      <c r="X8" s="175">
        <v>792</v>
      </c>
      <c r="Y8" s="172">
        <v>24</v>
      </c>
      <c r="Z8" s="172">
        <v>582</v>
      </c>
      <c r="AA8" s="172">
        <v>0</v>
      </c>
      <c r="AB8" s="172">
        <v>0</v>
      </c>
      <c r="AC8" s="172">
        <v>186</v>
      </c>
      <c r="AD8" s="172">
        <v>0</v>
      </c>
      <c r="AE8" s="172">
        <v>0</v>
      </c>
      <c r="AF8" s="172">
        <v>0</v>
      </c>
      <c r="AG8" s="175">
        <v>0</v>
      </c>
      <c r="AH8" s="187">
        <v>0</v>
      </c>
      <c r="AI8" s="187">
        <v>0</v>
      </c>
      <c r="AJ8" s="187"/>
      <c r="AK8" s="185"/>
      <c r="AL8" s="185"/>
      <c r="AM8" s="185"/>
      <c r="AN8" s="185"/>
      <c r="AO8" s="185"/>
      <c r="AP8" s="185"/>
      <c r="AQ8" s="185"/>
      <c r="AR8" s="186"/>
      <c r="AS8" s="186"/>
      <c r="AT8" s="186"/>
      <c r="AU8" s="186"/>
      <c r="AV8" s="186"/>
      <c r="AW8" s="186"/>
      <c r="AX8" s="186"/>
      <c r="AY8" s="187">
        <v>0</v>
      </c>
      <c r="AZ8" s="187">
        <v>36025</v>
      </c>
      <c r="BA8" s="203"/>
    </row>
    <row r="9" spans="1:53">
      <c r="A9" s="131" t="s">
        <v>76</v>
      </c>
      <c r="B9" s="131" t="s">
        <v>77</v>
      </c>
      <c r="C9" s="179">
        <v>135243</v>
      </c>
      <c r="D9" s="179">
        <v>0</v>
      </c>
      <c r="E9" s="179">
        <v>135243</v>
      </c>
      <c r="F9" s="179">
        <v>135243</v>
      </c>
      <c r="G9" s="209">
        <v>0</v>
      </c>
      <c r="H9" s="209">
        <v>0</v>
      </c>
      <c r="I9" s="209">
        <v>2405</v>
      </c>
      <c r="J9" s="209">
        <v>300</v>
      </c>
      <c r="K9" s="134">
        <v>751</v>
      </c>
      <c r="L9" s="134">
        <v>3456</v>
      </c>
      <c r="M9" s="167">
        <v>57150</v>
      </c>
      <c r="N9" s="134">
        <v>1270</v>
      </c>
      <c r="O9" s="134">
        <v>0</v>
      </c>
      <c r="P9" s="134">
        <v>0</v>
      </c>
      <c r="Q9" s="134">
        <v>1126</v>
      </c>
      <c r="R9" s="134">
        <v>144</v>
      </c>
      <c r="S9" s="134">
        <v>0</v>
      </c>
      <c r="T9" s="134">
        <v>0</v>
      </c>
      <c r="U9" s="205">
        <v>0</v>
      </c>
      <c r="V9" s="134">
        <v>0</v>
      </c>
      <c r="W9" s="130">
        <v>0</v>
      </c>
      <c r="X9" s="134">
        <v>1252</v>
      </c>
      <c r="Y9" s="134">
        <v>0</v>
      </c>
      <c r="Z9" s="134">
        <v>0</v>
      </c>
      <c r="AA9" s="134">
        <v>1108</v>
      </c>
      <c r="AB9" s="134">
        <v>144</v>
      </c>
      <c r="AC9" s="134">
        <v>0</v>
      </c>
      <c r="AD9" s="134">
        <v>0</v>
      </c>
      <c r="AE9" s="134">
        <v>0</v>
      </c>
      <c r="AF9" s="134">
        <v>0</v>
      </c>
      <c r="AG9" s="130">
        <v>0</v>
      </c>
      <c r="AH9" s="169">
        <v>600</v>
      </c>
      <c r="AI9" s="169">
        <v>0</v>
      </c>
      <c r="AJ9" s="169"/>
      <c r="AK9" s="163"/>
      <c r="AL9" s="163"/>
      <c r="AM9" s="163"/>
      <c r="AN9" s="163"/>
      <c r="AO9" s="163"/>
      <c r="AP9" s="163"/>
      <c r="AQ9" s="163"/>
      <c r="AR9" s="164"/>
      <c r="AS9" s="164"/>
      <c r="AT9" s="164"/>
      <c r="AU9" s="164"/>
      <c r="AV9" s="164"/>
      <c r="AW9" s="164"/>
      <c r="AX9" s="164"/>
      <c r="AY9" s="171">
        <v>6475</v>
      </c>
      <c r="AZ9" s="181">
        <v>64225</v>
      </c>
      <c r="BA9" s="203"/>
    </row>
    <row r="10" spans="1:53">
      <c r="A10" s="131" t="s">
        <v>78</v>
      </c>
      <c r="B10" s="131" t="s">
        <v>77</v>
      </c>
      <c r="C10" s="179">
        <v>48208</v>
      </c>
      <c r="D10" s="179">
        <v>5850</v>
      </c>
      <c r="E10" s="179">
        <v>54058</v>
      </c>
      <c r="F10" s="179">
        <v>26461</v>
      </c>
      <c r="G10" s="209">
        <v>0</v>
      </c>
      <c r="H10" s="209">
        <v>453</v>
      </c>
      <c r="I10" s="209">
        <v>0</v>
      </c>
      <c r="J10" s="209">
        <v>0</v>
      </c>
      <c r="K10" s="134">
        <v>218</v>
      </c>
      <c r="L10" s="134">
        <v>671</v>
      </c>
      <c r="M10" s="167">
        <v>25145</v>
      </c>
      <c r="N10" s="134">
        <v>624</v>
      </c>
      <c r="O10" s="134">
        <v>0</v>
      </c>
      <c r="P10" s="134">
        <v>453</v>
      </c>
      <c r="Q10" s="134">
        <v>0</v>
      </c>
      <c r="R10" s="134">
        <v>0</v>
      </c>
      <c r="S10" s="134">
        <v>164</v>
      </c>
      <c r="T10" s="134">
        <v>0</v>
      </c>
      <c r="U10" s="205">
        <v>7</v>
      </c>
      <c r="V10" s="134">
        <v>0</v>
      </c>
      <c r="W10" s="130">
        <v>0</v>
      </c>
      <c r="X10" s="134">
        <v>590</v>
      </c>
      <c r="Y10" s="134">
        <v>0</v>
      </c>
      <c r="Z10" s="134">
        <v>426</v>
      </c>
      <c r="AA10" s="134">
        <v>0</v>
      </c>
      <c r="AB10" s="134">
        <v>0</v>
      </c>
      <c r="AC10" s="134">
        <v>157</v>
      </c>
      <c r="AD10" s="134">
        <v>0</v>
      </c>
      <c r="AE10" s="134">
        <v>7</v>
      </c>
      <c r="AF10" s="134">
        <v>0</v>
      </c>
      <c r="AG10" s="130">
        <v>0</v>
      </c>
      <c r="AH10" s="169">
        <v>0</v>
      </c>
      <c r="AI10" s="169">
        <v>0</v>
      </c>
      <c r="AJ10" s="169"/>
      <c r="AK10" s="163"/>
      <c r="AL10" s="163"/>
      <c r="AM10" s="163"/>
      <c r="AN10" s="163"/>
      <c r="AO10" s="163"/>
      <c r="AP10" s="163"/>
      <c r="AQ10" s="163"/>
      <c r="AR10" s="164"/>
      <c r="AS10" s="164"/>
      <c r="AT10" s="164"/>
      <c r="AU10" s="164"/>
      <c r="AV10" s="164"/>
      <c r="AW10" s="164"/>
      <c r="AX10" s="164"/>
      <c r="AY10" s="171">
        <v>0</v>
      </c>
      <c r="AZ10" s="181">
        <v>25145</v>
      </c>
      <c r="BA10" s="203"/>
    </row>
    <row r="11" spans="1:53">
      <c r="A11" s="131" t="s">
        <v>79</v>
      </c>
      <c r="B11" s="131" t="s">
        <v>77</v>
      </c>
      <c r="C11" s="179">
        <v>145620</v>
      </c>
      <c r="D11" s="179">
        <v>30735</v>
      </c>
      <c r="E11" s="179">
        <v>176355</v>
      </c>
      <c r="F11" s="179">
        <v>176855</v>
      </c>
      <c r="G11" s="209">
        <v>450</v>
      </c>
      <c r="H11" s="209">
        <v>3483</v>
      </c>
      <c r="I11" s="209">
        <v>0</v>
      </c>
      <c r="J11" s="209">
        <v>0</v>
      </c>
      <c r="K11" s="134">
        <v>545</v>
      </c>
      <c r="L11" s="134">
        <v>4478</v>
      </c>
      <c r="M11" s="167">
        <v>143444</v>
      </c>
      <c r="N11" s="134">
        <v>3742</v>
      </c>
      <c r="O11" s="134">
        <v>453</v>
      </c>
      <c r="P11" s="134">
        <v>2756</v>
      </c>
      <c r="Q11" s="134">
        <v>0</v>
      </c>
      <c r="R11" s="134">
        <v>0</v>
      </c>
      <c r="S11" s="134">
        <v>533</v>
      </c>
      <c r="T11" s="134">
        <v>0</v>
      </c>
      <c r="U11" s="205">
        <v>0</v>
      </c>
      <c r="V11" s="134">
        <v>0</v>
      </c>
      <c r="W11" s="130">
        <v>0</v>
      </c>
      <c r="X11" s="134">
        <v>3417</v>
      </c>
      <c r="Y11" s="134">
        <v>424</v>
      </c>
      <c r="Z11" s="134">
        <v>2466</v>
      </c>
      <c r="AA11" s="134">
        <v>0</v>
      </c>
      <c r="AB11" s="134">
        <v>0</v>
      </c>
      <c r="AC11" s="134">
        <v>527</v>
      </c>
      <c r="AD11" s="134">
        <v>0</v>
      </c>
      <c r="AE11" s="134">
        <v>0</v>
      </c>
      <c r="AF11" s="134">
        <v>0</v>
      </c>
      <c r="AG11" s="130">
        <v>0</v>
      </c>
      <c r="AH11" s="169">
        <v>0</v>
      </c>
      <c r="AI11" s="169">
        <v>33456</v>
      </c>
      <c r="AJ11" s="169"/>
      <c r="AK11" s="163"/>
      <c r="AL11" s="163"/>
      <c r="AM11" s="163"/>
      <c r="AN11" s="163"/>
      <c r="AO11" s="163"/>
      <c r="AP11" s="163">
        <v>1427</v>
      </c>
      <c r="AQ11" s="163"/>
      <c r="AR11" s="164"/>
      <c r="AS11" s="164"/>
      <c r="AT11" s="164"/>
      <c r="AU11" s="164"/>
      <c r="AV11" s="164"/>
      <c r="AW11" s="164">
        <v>1268</v>
      </c>
      <c r="AX11" s="164"/>
      <c r="AY11" s="171">
        <v>6000</v>
      </c>
      <c r="AZ11" s="181">
        <v>182900</v>
      </c>
      <c r="BA11" s="203"/>
    </row>
    <row r="12" spans="1:53" ht="27">
      <c r="A12" s="146" t="s">
        <v>80</v>
      </c>
      <c r="B12" s="131" t="s">
        <v>71</v>
      </c>
      <c r="C12" s="179">
        <v>150250</v>
      </c>
      <c r="D12" s="179">
        <v>0</v>
      </c>
      <c r="E12" s="179">
        <v>150250</v>
      </c>
      <c r="F12" s="179">
        <v>153050</v>
      </c>
      <c r="G12" s="209">
        <v>255</v>
      </c>
      <c r="H12" s="209">
        <v>1334</v>
      </c>
      <c r="I12" s="209">
        <v>1334</v>
      </c>
      <c r="J12" s="209">
        <v>328</v>
      </c>
      <c r="K12" s="134">
        <v>579</v>
      </c>
      <c r="L12" s="134">
        <v>3830</v>
      </c>
      <c r="M12" s="167">
        <v>123345</v>
      </c>
      <c r="N12" s="134">
        <v>3221</v>
      </c>
      <c r="O12" s="134">
        <v>255</v>
      </c>
      <c r="P12" s="134">
        <v>766</v>
      </c>
      <c r="Q12" s="134">
        <v>1253</v>
      </c>
      <c r="R12" s="134">
        <v>328</v>
      </c>
      <c r="S12" s="134">
        <v>417</v>
      </c>
      <c r="T12" s="134">
        <v>24</v>
      </c>
      <c r="U12" s="205">
        <v>178</v>
      </c>
      <c r="V12" s="134">
        <v>0</v>
      </c>
      <c r="W12" s="130">
        <v>0</v>
      </c>
      <c r="X12" s="134">
        <v>3064</v>
      </c>
      <c r="Y12" s="134">
        <v>255</v>
      </c>
      <c r="Z12" s="134">
        <v>740</v>
      </c>
      <c r="AA12" s="134">
        <v>1171</v>
      </c>
      <c r="AB12" s="134">
        <v>288</v>
      </c>
      <c r="AC12" s="134">
        <v>416</v>
      </c>
      <c r="AD12" s="134">
        <v>20</v>
      </c>
      <c r="AE12" s="134">
        <v>174</v>
      </c>
      <c r="AF12" s="134">
        <v>0</v>
      </c>
      <c r="AG12" s="130">
        <v>0</v>
      </c>
      <c r="AH12" s="169">
        <v>375</v>
      </c>
      <c r="AI12" s="169">
        <v>0</v>
      </c>
      <c r="AJ12" s="169"/>
      <c r="AK12" s="163"/>
      <c r="AL12" s="163"/>
      <c r="AM12" s="163"/>
      <c r="AN12" s="163"/>
      <c r="AO12" s="163"/>
      <c r="AP12" s="163"/>
      <c r="AQ12" s="163"/>
      <c r="AR12" s="164"/>
      <c r="AS12" s="164"/>
      <c r="AT12" s="164"/>
      <c r="AU12" s="164"/>
      <c r="AV12" s="164"/>
      <c r="AW12" s="164"/>
      <c r="AX12" s="164"/>
      <c r="AY12" s="171">
        <v>23889</v>
      </c>
      <c r="AZ12" s="181">
        <v>147609</v>
      </c>
      <c r="BA12" s="203"/>
    </row>
    <row r="13" spans="1:53">
      <c r="A13" s="131" t="s">
        <v>81</v>
      </c>
      <c r="B13" s="131" t="s">
        <v>82</v>
      </c>
      <c r="C13" s="179">
        <v>38250</v>
      </c>
      <c r="D13" s="179">
        <v>12420</v>
      </c>
      <c r="E13" s="179">
        <v>50670</v>
      </c>
      <c r="F13" s="179">
        <v>50640</v>
      </c>
      <c r="G13" s="209">
        <v>0</v>
      </c>
      <c r="H13" s="209">
        <v>1019</v>
      </c>
      <c r="I13" s="209">
        <v>0</v>
      </c>
      <c r="J13" s="209">
        <v>85</v>
      </c>
      <c r="K13" s="134">
        <v>40</v>
      </c>
      <c r="L13" s="134">
        <v>1144</v>
      </c>
      <c r="M13" s="167">
        <v>41745</v>
      </c>
      <c r="N13" s="134">
        <v>943</v>
      </c>
      <c r="O13" s="134">
        <v>1</v>
      </c>
      <c r="P13" s="134">
        <v>832</v>
      </c>
      <c r="Q13" s="134">
        <v>0</v>
      </c>
      <c r="R13" s="134">
        <v>87</v>
      </c>
      <c r="S13" s="134">
        <v>0</v>
      </c>
      <c r="T13" s="134">
        <v>0</v>
      </c>
      <c r="U13" s="205">
        <v>23</v>
      </c>
      <c r="V13" s="134">
        <v>0</v>
      </c>
      <c r="W13" s="130">
        <v>0</v>
      </c>
      <c r="X13" s="134">
        <v>883</v>
      </c>
      <c r="Y13" s="134">
        <v>1</v>
      </c>
      <c r="Z13" s="134">
        <v>779</v>
      </c>
      <c r="AA13" s="134">
        <v>0</v>
      </c>
      <c r="AB13" s="134">
        <v>83</v>
      </c>
      <c r="AC13" s="134">
        <v>0</v>
      </c>
      <c r="AD13" s="134">
        <v>0</v>
      </c>
      <c r="AE13" s="134">
        <v>20</v>
      </c>
      <c r="AF13" s="134">
        <v>0</v>
      </c>
      <c r="AG13" s="130">
        <v>0</v>
      </c>
      <c r="AH13" s="169">
        <v>75</v>
      </c>
      <c r="AI13" s="169">
        <v>0</v>
      </c>
      <c r="AJ13" s="169"/>
      <c r="AK13" s="163"/>
      <c r="AL13" s="163"/>
      <c r="AM13" s="163"/>
      <c r="AN13" s="163"/>
      <c r="AO13" s="163"/>
      <c r="AP13" s="163"/>
      <c r="AQ13" s="163"/>
      <c r="AR13" s="164"/>
      <c r="AS13" s="164"/>
      <c r="AT13" s="164"/>
      <c r="AU13" s="164"/>
      <c r="AV13" s="164"/>
      <c r="AW13" s="164"/>
      <c r="AX13" s="164"/>
      <c r="AY13" s="171">
        <v>3215</v>
      </c>
      <c r="AZ13" s="181">
        <v>45035</v>
      </c>
      <c r="BA13" s="203"/>
    </row>
    <row r="14" spans="1:53">
      <c r="A14" s="131" t="s">
        <v>83</v>
      </c>
      <c r="B14" s="131" t="s">
        <v>208</v>
      </c>
      <c r="C14" s="179">
        <v>131683</v>
      </c>
      <c r="D14" s="179">
        <v>57240</v>
      </c>
      <c r="E14" s="179">
        <v>188923</v>
      </c>
      <c r="F14" s="179">
        <v>168573</v>
      </c>
      <c r="G14" s="209">
        <v>1368</v>
      </c>
      <c r="H14" s="209">
        <v>2877</v>
      </c>
      <c r="I14" s="209">
        <v>213</v>
      </c>
      <c r="J14" s="209">
        <v>15</v>
      </c>
      <c r="K14" s="134">
        <v>502</v>
      </c>
      <c r="L14" s="134">
        <v>4975</v>
      </c>
      <c r="M14" s="167">
        <v>156423</v>
      </c>
      <c r="N14" s="134">
        <v>4706</v>
      </c>
      <c r="O14" s="134">
        <v>1368</v>
      </c>
      <c r="P14" s="134">
        <v>2607</v>
      </c>
      <c r="Q14" s="134">
        <v>213</v>
      </c>
      <c r="R14" s="134">
        <v>15</v>
      </c>
      <c r="S14" s="134">
        <v>400</v>
      </c>
      <c r="T14" s="134">
        <v>0</v>
      </c>
      <c r="U14" s="205">
        <v>83</v>
      </c>
      <c r="V14" s="134">
        <v>63</v>
      </c>
      <c r="W14" s="130">
        <v>20</v>
      </c>
      <c r="X14" s="134">
        <v>4660</v>
      </c>
      <c r="Y14" s="134">
        <v>1364</v>
      </c>
      <c r="Z14" s="134">
        <v>2588</v>
      </c>
      <c r="AA14" s="134">
        <v>213</v>
      </c>
      <c r="AB14" s="134">
        <v>13</v>
      </c>
      <c r="AC14" s="134">
        <v>400</v>
      </c>
      <c r="AD14" s="134">
        <v>0</v>
      </c>
      <c r="AE14" s="134">
        <v>82</v>
      </c>
      <c r="AF14" s="134">
        <v>63</v>
      </c>
      <c r="AG14" s="130">
        <v>20</v>
      </c>
      <c r="AH14" s="169">
        <v>0</v>
      </c>
      <c r="AI14" s="169">
        <v>0</v>
      </c>
      <c r="AJ14" s="169"/>
      <c r="AK14" s="163"/>
      <c r="AL14" s="163"/>
      <c r="AM14" s="163"/>
      <c r="AN14" s="163"/>
      <c r="AO14" s="163"/>
      <c r="AP14" s="163"/>
      <c r="AQ14" s="163"/>
      <c r="AR14" s="164"/>
      <c r="AS14" s="164"/>
      <c r="AT14" s="164"/>
      <c r="AU14" s="164"/>
      <c r="AV14" s="164"/>
      <c r="AW14" s="164"/>
      <c r="AX14" s="164"/>
      <c r="AY14" s="171">
        <v>12100</v>
      </c>
      <c r="AZ14" s="181">
        <v>168523</v>
      </c>
      <c r="BA14" s="203"/>
    </row>
    <row r="15" spans="1:53">
      <c r="A15" s="131" t="s">
        <v>84</v>
      </c>
      <c r="B15" s="131" t="s">
        <v>82</v>
      </c>
      <c r="C15" s="179">
        <v>66435</v>
      </c>
      <c r="D15" s="179">
        <v>6300</v>
      </c>
      <c r="E15" s="179">
        <v>72735</v>
      </c>
      <c r="F15" s="179">
        <v>74868</v>
      </c>
      <c r="G15" s="209">
        <v>586</v>
      </c>
      <c r="H15" s="209">
        <v>510</v>
      </c>
      <c r="I15" s="209">
        <v>812</v>
      </c>
      <c r="J15" s="209">
        <v>30</v>
      </c>
      <c r="K15" s="134">
        <v>312</v>
      </c>
      <c r="L15" s="134">
        <v>2250</v>
      </c>
      <c r="M15" s="167">
        <v>44434</v>
      </c>
      <c r="N15" s="134">
        <v>1627</v>
      </c>
      <c r="O15" s="134">
        <v>586</v>
      </c>
      <c r="P15" s="134">
        <v>261</v>
      </c>
      <c r="Q15" s="134">
        <v>415</v>
      </c>
      <c r="R15" s="134">
        <v>30</v>
      </c>
      <c r="S15" s="134">
        <v>137</v>
      </c>
      <c r="T15" s="134">
        <v>57</v>
      </c>
      <c r="U15" s="205">
        <v>137</v>
      </c>
      <c r="V15" s="134">
        <v>13</v>
      </c>
      <c r="W15" s="130">
        <v>4</v>
      </c>
      <c r="X15" s="134">
        <v>1623</v>
      </c>
      <c r="Y15" s="134">
        <v>586</v>
      </c>
      <c r="Z15" s="134">
        <v>261</v>
      </c>
      <c r="AA15" s="134">
        <v>415</v>
      </c>
      <c r="AB15" s="134">
        <v>30</v>
      </c>
      <c r="AC15" s="134">
        <v>137</v>
      </c>
      <c r="AD15" s="134">
        <v>57</v>
      </c>
      <c r="AE15" s="134">
        <v>137</v>
      </c>
      <c r="AF15" s="134">
        <v>13</v>
      </c>
      <c r="AG15" s="130">
        <v>4</v>
      </c>
      <c r="AH15" s="169">
        <v>0</v>
      </c>
      <c r="AI15" s="169">
        <v>0</v>
      </c>
      <c r="AJ15" s="169"/>
      <c r="AK15" s="163"/>
      <c r="AL15" s="163"/>
      <c r="AM15" s="163"/>
      <c r="AN15" s="163"/>
      <c r="AO15" s="163"/>
      <c r="AP15" s="163"/>
      <c r="AQ15" s="163"/>
      <c r="AR15" s="164"/>
      <c r="AS15" s="164"/>
      <c r="AT15" s="164"/>
      <c r="AU15" s="164"/>
      <c r="AV15" s="164"/>
      <c r="AW15" s="164"/>
      <c r="AX15" s="164"/>
      <c r="AY15" s="171">
        <v>20147</v>
      </c>
      <c r="AZ15" s="181">
        <v>64581</v>
      </c>
      <c r="BA15" s="203"/>
    </row>
    <row r="16" spans="1:53">
      <c r="A16" s="131" t="s">
        <v>85</v>
      </c>
      <c r="B16" s="131" t="s">
        <v>71</v>
      </c>
      <c r="C16" s="179">
        <v>184773</v>
      </c>
      <c r="D16" s="179">
        <v>0</v>
      </c>
      <c r="E16" s="179">
        <v>184773</v>
      </c>
      <c r="F16" s="179">
        <v>185773</v>
      </c>
      <c r="G16" s="209">
        <v>1398</v>
      </c>
      <c r="H16" s="209">
        <v>0</v>
      </c>
      <c r="I16" s="209">
        <v>3285</v>
      </c>
      <c r="J16" s="209">
        <v>100</v>
      </c>
      <c r="K16" s="134">
        <v>775</v>
      </c>
      <c r="L16" s="134">
        <v>5558</v>
      </c>
      <c r="M16" s="167">
        <v>133363</v>
      </c>
      <c r="N16" s="134">
        <v>5811</v>
      </c>
      <c r="O16" s="134">
        <v>803</v>
      </c>
      <c r="P16" s="134">
        <v>0</v>
      </c>
      <c r="Q16" s="134">
        <v>2354</v>
      </c>
      <c r="R16" s="134">
        <v>72</v>
      </c>
      <c r="S16" s="134">
        <v>34</v>
      </c>
      <c r="T16" s="134">
        <v>0</v>
      </c>
      <c r="U16" s="205">
        <v>2543</v>
      </c>
      <c r="V16" s="134">
        <v>19</v>
      </c>
      <c r="W16" s="130">
        <v>5</v>
      </c>
      <c r="X16" s="134">
        <v>5613</v>
      </c>
      <c r="Y16" s="134">
        <v>723</v>
      </c>
      <c r="Z16" s="134">
        <v>0</v>
      </c>
      <c r="AA16" s="134">
        <v>2255</v>
      </c>
      <c r="AB16" s="134">
        <v>58</v>
      </c>
      <c r="AC16" s="134">
        <v>34</v>
      </c>
      <c r="AD16" s="134">
        <v>0</v>
      </c>
      <c r="AE16" s="134">
        <v>2543</v>
      </c>
      <c r="AF16" s="134">
        <v>19</v>
      </c>
      <c r="AG16" s="130">
        <v>5</v>
      </c>
      <c r="AH16" s="169">
        <v>975</v>
      </c>
      <c r="AI16" s="169">
        <v>0</v>
      </c>
      <c r="AJ16" s="169"/>
      <c r="AK16" s="163"/>
      <c r="AL16" s="163"/>
      <c r="AM16" s="163"/>
      <c r="AN16" s="163"/>
      <c r="AO16" s="163"/>
      <c r="AP16" s="163"/>
      <c r="AQ16" s="163"/>
      <c r="AR16" s="164"/>
      <c r="AS16" s="164"/>
      <c r="AT16" s="164"/>
      <c r="AU16" s="164"/>
      <c r="AV16" s="164"/>
      <c r="AW16" s="164"/>
      <c r="AX16" s="164"/>
      <c r="AY16" s="171">
        <v>13395</v>
      </c>
      <c r="AZ16" s="181">
        <v>147733</v>
      </c>
      <c r="BA16" s="203"/>
    </row>
    <row r="17" spans="1:53">
      <c r="A17" s="131" t="s">
        <v>86</v>
      </c>
      <c r="B17" s="131" t="s">
        <v>82</v>
      </c>
      <c r="C17" s="179">
        <v>193488</v>
      </c>
      <c r="D17" s="179">
        <v>14040</v>
      </c>
      <c r="E17" s="179">
        <v>207528</v>
      </c>
      <c r="F17" s="179">
        <v>208028</v>
      </c>
      <c r="G17" s="209">
        <v>1934</v>
      </c>
      <c r="H17" s="209">
        <v>0</v>
      </c>
      <c r="I17" s="209">
        <v>3752</v>
      </c>
      <c r="J17" s="209">
        <v>0</v>
      </c>
      <c r="K17" s="134">
        <v>696</v>
      </c>
      <c r="L17" s="134">
        <v>6382</v>
      </c>
      <c r="M17" s="167">
        <v>147015</v>
      </c>
      <c r="N17" s="134">
        <v>4318</v>
      </c>
      <c r="O17" s="134">
        <v>1072</v>
      </c>
      <c r="P17" s="134">
        <v>0</v>
      </c>
      <c r="Q17" s="134">
        <v>2671</v>
      </c>
      <c r="R17" s="134">
        <v>0</v>
      </c>
      <c r="S17" s="134">
        <v>575</v>
      </c>
      <c r="T17" s="134">
        <v>0</v>
      </c>
      <c r="U17" s="205">
        <v>0</v>
      </c>
      <c r="V17" s="134">
        <v>0</v>
      </c>
      <c r="W17" s="130">
        <v>0</v>
      </c>
      <c r="X17" s="134">
        <v>4111</v>
      </c>
      <c r="Y17" s="134">
        <v>1026</v>
      </c>
      <c r="Z17" s="134">
        <v>0</v>
      </c>
      <c r="AA17" s="134">
        <v>2539</v>
      </c>
      <c r="AB17" s="134">
        <v>0</v>
      </c>
      <c r="AC17" s="134">
        <v>546</v>
      </c>
      <c r="AD17" s="134">
        <v>0</v>
      </c>
      <c r="AE17" s="134">
        <v>0</v>
      </c>
      <c r="AF17" s="134">
        <v>0</v>
      </c>
      <c r="AG17" s="130">
        <v>0</v>
      </c>
      <c r="AH17" s="169">
        <v>0</v>
      </c>
      <c r="AI17" s="169">
        <v>3360</v>
      </c>
      <c r="AJ17" s="169">
        <v>4760</v>
      </c>
      <c r="AK17" s="163"/>
      <c r="AL17" s="163"/>
      <c r="AM17" s="163"/>
      <c r="AN17" s="163"/>
      <c r="AO17" s="163">
        <v>290</v>
      </c>
      <c r="AP17" s="163"/>
      <c r="AQ17" s="163"/>
      <c r="AR17" s="164"/>
      <c r="AS17" s="164"/>
      <c r="AT17" s="164"/>
      <c r="AU17" s="164"/>
      <c r="AV17" s="164">
        <v>290</v>
      </c>
      <c r="AW17" s="164"/>
      <c r="AX17" s="164"/>
      <c r="AY17" s="171">
        <v>18450</v>
      </c>
      <c r="AZ17" s="181">
        <v>168825</v>
      </c>
      <c r="BA17" s="203"/>
    </row>
    <row r="18" spans="1:53">
      <c r="A18" s="131" t="s">
        <v>87</v>
      </c>
      <c r="B18" s="131" t="s">
        <v>77</v>
      </c>
      <c r="C18" s="179">
        <v>92730</v>
      </c>
      <c r="D18" s="179">
        <v>0</v>
      </c>
      <c r="E18" s="179">
        <v>92730</v>
      </c>
      <c r="F18" s="179">
        <v>92840</v>
      </c>
      <c r="G18" s="209">
        <v>11</v>
      </c>
      <c r="H18" s="209">
        <v>1850</v>
      </c>
      <c r="I18" s="209">
        <v>0</v>
      </c>
      <c r="J18" s="209">
        <v>52</v>
      </c>
      <c r="K18" s="134">
        <v>265</v>
      </c>
      <c r="L18" s="134">
        <v>2178</v>
      </c>
      <c r="M18" s="167">
        <v>89904</v>
      </c>
      <c r="N18" s="134">
        <v>2123</v>
      </c>
      <c r="O18" s="134">
        <v>22</v>
      </c>
      <c r="P18" s="134">
        <v>1795</v>
      </c>
      <c r="Q18" s="134">
        <v>0</v>
      </c>
      <c r="R18" s="134">
        <v>43</v>
      </c>
      <c r="S18" s="134">
        <v>193</v>
      </c>
      <c r="T18" s="134">
        <v>0</v>
      </c>
      <c r="U18" s="205">
        <v>70</v>
      </c>
      <c r="V18" s="134">
        <v>0</v>
      </c>
      <c r="W18" s="130">
        <v>0</v>
      </c>
      <c r="X18" s="134">
        <v>2055</v>
      </c>
      <c r="Y18" s="134">
        <v>22</v>
      </c>
      <c r="Z18" s="134">
        <v>1731</v>
      </c>
      <c r="AA18" s="134">
        <v>0</v>
      </c>
      <c r="AB18" s="134">
        <v>42</v>
      </c>
      <c r="AC18" s="134">
        <v>190</v>
      </c>
      <c r="AD18" s="134">
        <v>0</v>
      </c>
      <c r="AE18" s="134">
        <v>70</v>
      </c>
      <c r="AF18" s="134">
        <v>0</v>
      </c>
      <c r="AG18" s="130">
        <v>0</v>
      </c>
      <c r="AH18" s="169">
        <v>330</v>
      </c>
      <c r="AI18" s="169">
        <v>0</v>
      </c>
      <c r="AJ18" s="169"/>
      <c r="AK18" s="163"/>
      <c r="AL18" s="163"/>
      <c r="AM18" s="163"/>
      <c r="AN18" s="163"/>
      <c r="AO18" s="163"/>
      <c r="AP18" s="163"/>
      <c r="AQ18" s="163"/>
      <c r="AR18" s="164"/>
      <c r="AS18" s="164"/>
      <c r="AT18" s="164"/>
      <c r="AU18" s="164"/>
      <c r="AV18" s="164"/>
      <c r="AW18" s="164"/>
      <c r="AX18" s="164"/>
      <c r="AY18" s="171">
        <v>3402.99</v>
      </c>
      <c r="AZ18" s="181">
        <v>93636.99</v>
      </c>
      <c r="BA18" s="203"/>
    </row>
    <row r="19" spans="1:53">
      <c r="A19" t="s">
        <v>88</v>
      </c>
      <c r="B19" s="131" t="s">
        <v>208</v>
      </c>
      <c r="C19" s="179">
        <v>142488</v>
      </c>
      <c r="D19" s="179">
        <v>0</v>
      </c>
      <c r="E19" s="179">
        <v>142488</v>
      </c>
      <c r="F19" s="179">
        <v>142488</v>
      </c>
      <c r="G19" s="209">
        <v>948</v>
      </c>
      <c r="H19" s="209">
        <v>2280</v>
      </c>
      <c r="I19" s="209">
        <v>0</v>
      </c>
      <c r="J19" s="209">
        <v>16</v>
      </c>
      <c r="K19" s="134">
        <v>1188</v>
      </c>
      <c r="L19" s="134">
        <v>4432</v>
      </c>
      <c r="M19" s="167">
        <v>129294</v>
      </c>
      <c r="N19" s="134">
        <v>4101</v>
      </c>
      <c r="O19" s="134">
        <v>948</v>
      </c>
      <c r="P19" s="134">
        <v>2030</v>
      </c>
      <c r="Q19" s="134">
        <v>0</v>
      </c>
      <c r="R19" s="134">
        <v>16</v>
      </c>
      <c r="S19" s="134">
        <v>294</v>
      </c>
      <c r="T19" s="134">
        <v>0</v>
      </c>
      <c r="U19" s="205">
        <v>813</v>
      </c>
      <c r="V19" s="134">
        <v>0</v>
      </c>
      <c r="W19" s="130">
        <v>0</v>
      </c>
      <c r="X19" s="134">
        <v>3631</v>
      </c>
      <c r="Y19" s="134">
        <v>861</v>
      </c>
      <c r="Z19" s="134">
        <v>1750</v>
      </c>
      <c r="AA19" s="134">
        <v>0</v>
      </c>
      <c r="AB19" s="134">
        <v>13</v>
      </c>
      <c r="AC19" s="134">
        <v>261</v>
      </c>
      <c r="AD19" s="134">
        <v>0</v>
      </c>
      <c r="AE19" s="134">
        <v>746</v>
      </c>
      <c r="AF19" s="134">
        <v>0</v>
      </c>
      <c r="AG19" s="130">
        <v>0</v>
      </c>
      <c r="AH19" s="169">
        <v>0</v>
      </c>
      <c r="AI19" s="169">
        <v>0</v>
      </c>
      <c r="AJ19" s="169"/>
      <c r="AK19" s="163"/>
      <c r="AL19" s="163"/>
      <c r="AM19" s="163"/>
      <c r="AN19" s="163"/>
      <c r="AO19" s="163"/>
      <c r="AP19" s="163"/>
      <c r="AQ19" s="163"/>
      <c r="AR19" s="164"/>
      <c r="AS19" s="164"/>
      <c r="AT19" s="164"/>
      <c r="AU19" s="164"/>
      <c r="AV19" s="164"/>
      <c r="AW19" s="164"/>
      <c r="AX19" s="164"/>
      <c r="AY19" s="171">
        <v>9835</v>
      </c>
      <c r="AZ19" s="181">
        <v>139129</v>
      </c>
      <c r="BA19" s="203"/>
    </row>
    <row r="20" spans="1:53">
      <c r="A20" s="131" t="s">
        <v>89</v>
      </c>
      <c r="B20" s="131" t="s">
        <v>73</v>
      </c>
      <c r="C20" s="179">
        <v>373553</v>
      </c>
      <c r="D20" s="179">
        <v>0</v>
      </c>
      <c r="E20" s="179">
        <v>373553</v>
      </c>
      <c r="F20" s="179">
        <v>363670</v>
      </c>
      <c r="G20" s="209">
        <v>4110</v>
      </c>
      <c r="H20" s="209">
        <v>0</v>
      </c>
      <c r="I20" s="209">
        <v>6714</v>
      </c>
      <c r="J20" s="209">
        <v>164</v>
      </c>
      <c r="K20" s="134">
        <v>472</v>
      </c>
      <c r="L20" s="134">
        <v>11460</v>
      </c>
      <c r="M20" s="167">
        <v>347166</v>
      </c>
      <c r="N20" s="134">
        <v>11123</v>
      </c>
      <c r="O20" s="134">
        <v>4058</v>
      </c>
      <c r="P20" s="134">
        <v>0</v>
      </c>
      <c r="Q20" s="134">
        <v>6454</v>
      </c>
      <c r="R20" s="134">
        <v>164</v>
      </c>
      <c r="S20" s="134">
        <v>338</v>
      </c>
      <c r="T20" s="134">
        <v>0</v>
      </c>
      <c r="U20" s="205">
        <v>109</v>
      </c>
      <c r="V20" s="134">
        <v>0</v>
      </c>
      <c r="W20" s="130">
        <v>0</v>
      </c>
      <c r="X20" s="134">
        <v>10013</v>
      </c>
      <c r="Y20" s="134">
        <v>3557</v>
      </c>
      <c r="Z20" s="134">
        <v>0</v>
      </c>
      <c r="AA20" s="134">
        <v>5948</v>
      </c>
      <c r="AB20" s="134">
        <v>145</v>
      </c>
      <c r="AC20" s="134">
        <v>275</v>
      </c>
      <c r="AD20" s="134">
        <v>0</v>
      </c>
      <c r="AE20" s="134">
        <v>88</v>
      </c>
      <c r="AF20" s="134">
        <v>0</v>
      </c>
      <c r="AG20" s="130">
        <v>0</v>
      </c>
      <c r="AH20" s="169">
        <v>0</v>
      </c>
      <c r="AI20" s="169">
        <v>0</v>
      </c>
      <c r="AJ20" s="169"/>
      <c r="AK20" s="163"/>
      <c r="AL20" s="163"/>
      <c r="AM20" s="163"/>
      <c r="AN20" s="163"/>
      <c r="AO20" s="163"/>
      <c r="AP20" s="163"/>
      <c r="AQ20" s="163"/>
      <c r="AR20" s="164"/>
      <c r="AS20" s="164"/>
      <c r="AT20" s="164"/>
      <c r="AU20" s="164"/>
      <c r="AV20" s="164"/>
      <c r="AW20" s="164"/>
      <c r="AX20" s="164"/>
      <c r="AY20" s="171">
        <v>0</v>
      </c>
      <c r="AZ20" s="181">
        <v>347166</v>
      </c>
      <c r="BA20" s="203"/>
    </row>
    <row r="21" spans="1:53">
      <c r="A21" s="131" t="s">
        <v>90</v>
      </c>
      <c r="B21" s="131" t="s">
        <v>73</v>
      </c>
      <c r="C21" s="179">
        <v>111272</v>
      </c>
      <c r="D21" s="179">
        <v>2700</v>
      </c>
      <c r="E21" s="179">
        <v>113972</v>
      </c>
      <c r="F21" s="179">
        <v>115658</v>
      </c>
      <c r="G21" s="209">
        <v>1678</v>
      </c>
      <c r="H21" s="209">
        <v>2038</v>
      </c>
      <c r="I21" s="209">
        <v>0</v>
      </c>
      <c r="J21" s="209">
        <v>24</v>
      </c>
      <c r="K21" s="134">
        <v>230</v>
      </c>
      <c r="L21" s="134">
        <v>3970</v>
      </c>
      <c r="M21" s="167">
        <v>86048</v>
      </c>
      <c r="N21" s="134">
        <v>3347</v>
      </c>
      <c r="O21" s="134">
        <v>1678</v>
      </c>
      <c r="P21" s="134">
        <v>1380</v>
      </c>
      <c r="Q21" s="134">
        <v>0</v>
      </c>
      <c r="R21" s="134">
        <v>25</v>
      </c>
      <c r="S21" s="134">
        <v>176</v>
      </c>
      <c r="T21" s="134">
        <v>0</v>
      </c>
      <c r="U21" s="205">
        <v>88</v>
      </c>
      <c r="V21" s="134">
        <v>0</v>
      </c>
      <c r="W21" s="130">
        <v>0</v>
      </c>
      <c r="X21" s="134">
        <v>3016</v>
      </c>
      <c r="Y21" s="134">
        <v>1531</v>
      </c>
      <c r="Z21" s="134">
        <v>1225</v>
      </c>
      <c r="AA21" s="134">
        <v>0</v>
      </c>
      <c r="AB21" s="134">
        <v>18</v>
      </c>
      <c r="AC21" s="134">
        <v>169</v>
      </c>
      <c r="AD21" s="134">
        <v>0</v>
      </c>
      <c r="AE21" s="134">
        <v>73</v>
      </c>
      <c r="AF21" s="134">
        <v>0</v>
      </c>
      <c r="AG21" s="130">
        <v>0</v>
      </c>
      <c r="AH21" s="169">
        <v>468</v>
      </c>
      <c r="AI21" s="169">
        <v>0</v>
      </c>
      <c r="AJ21" s="169"/>
      <c r="AK21" s="163"/>
      <c r="AL21" s="163"/>
      <c r="AM21" s="163"/>
      <c r="AN21" s="163"/>
      <c r="AO21" s="163"/>
      <c r="AP21" s="163"/>
      <c r="AQ21" s="163"/>
      <c r="AR21" s="164"/>
      <c r="AS21" s="164"/>
      <c r="AT21" s="164"/>
      <c r="AU21" s="164"/>
      <c r="AV21" s="164"/>
      <c r="AW21" s="164"/>
      <c r="AX21" s="164"/>
      <c r="AY21" s="171">
        <v>9447</v>
      </c>
      <c r="AZ21" s="181">
        <v>95963</v>
      </c>
      <c r="BA21" s="203"/>
    </row>
    <row r="22" spans="1:53">
      <c r="A22" s="131" t="s">
        <v>91</v>
      </c>
      <c r="B22" s="131" t="s">
        <v>77</v>
      </c>
      <c r="C22" s="179">
        <v>239955</v>
      </c>
      <c r="D22" s="179">
        <v>0</v>
      </c>
      <c r="E22" s="179">
        <v>239955</v>
      </c>
      <c r="F22" s="179">
        <v>239955</v>
      </c>
      <c r="G22" s="209">
        <v>3063</v>
      </c>
      <c r="H22" s="209">
        <v>3805</v>
      </c>
      <c r="I22" s="209">
        <v>0</v>
      </c>
      <c r="J22" s="209">
        <v>380</v>
      </c>
      <c r="K22" s="134">
        <v>900</v>
      </c>
      <c r="L22" s="134">
        <v>8148</v>
      </c>
      <c r="M22" s="167">
        <v>210643</v>
      </c>
      <c r="N22" s="134">
        <v>7166</v>
      </c>
      <c r="O22" s="134">
        <v>2723</v>
      </c>
      <c r="P22" s="134">
        <v>3472</v>
      </c>
      <c r="Q22" s="134">
        <v>0</v>
      </c>
      <c r="R22" s="134">
        <v>195</v>
      </c>
      <c r="S22" s="134">
        <v>269</v>
      </c>
      <c r="T22" s="134">
        <v>217</v>
      </c>
      <c r="U22" s="205">
        <v>290</v>
      </c>
      <c r="V22" s="134">
        <v>0</v>
      </c>
      <c r="W22" s="130">
        <v>0</v>
      </c>
      <c r="X22" s="134">
        <v>7092</v>
      </c>
      <c r="Y22" s="134">
        <v>2707</v>
      </c>
      <c r="Z22" s="134">
        <v>3415</v>
      </c>
      <c r="AA22" s="134">
        <v>0</v>
      </c>
      <c r="AB22" s="134">
        <v>194</v>
      </c>
      <c r="AC22" s="134">
        <v>269</v>
      </c>
      <c r="AD22" s="134">
        <v>217</v>
      </c>
      <c r="AE22" s="134">
        <v>290</v>
      </c>
      <c r="AF22" s="134">
        <v>0</v>
      </c>
      <c r="AG22" s="130">
        <v>0</v>
      </c>
      <c r="AH22" s="169">
        <v>2720</v>
      </c>
      <c r="AI22" s="169">
        <v>0</v>
      </c>
      <c r="AJ22" s="169"/>
      <c r="AK22" s="163"/>
      <c r="AL22" s="163"/>
      <c r="AM22" s="163"/>
      <c r="AN22" s="163"/>
      <c r="AO22" s="163"/>
      <c r="AP22" s="163"/>
      <c r="AQ22" s="163"/>
      <c r="AR22" s="164"/>
      <c r="AS22" s="164"/>
      <c r="AT22" s="164"/>
      <c r="AU22" s="164"/>
      <c r="AV22" s="164"/>
      <c r="AW22" s="164"/>
      <c r="AX22" s="164"/>
      <c r="AY22" s="171">
        <v>0</v>
      </c>
      <c r="AZ22" s="181">
        <v>213363</v>
      </c>
      <c r="BA22" s="203"/>
    </row>
    <row r="23" spans="1:53">
      <c r="A23" s="131" t="s">
        <v>92</v>
      </c>
      <c r="B23" s="131" t="s">
        <v>77</v>
      </c>
      <c r="C23" s="179">
        <v>143584</v>
      </c>
      <c r="D23" s="179">
        <v>0</v>
      </c>
      <c r="E23" s="179">
        <v>143584</v>
      </c>
      <c r="F23" s="179">
        <v>136270</v>
      </c>
      <c r="G23" s="209">
        <v>0</v>
      </c>
      <c r="H23" s="209">
        <v>2553</v>
      </c>
      <c r="I23" s="209">
        <v>0</v>
      </c>
      <c r="J23" s="209">
        <v>225</v>
      </c>
      <c r="K23" s="134">
        <v>379</v>
      </c>
      <c r="L23" s="134">
        <v>3157</v>
      </c>
      <c r="M23" s="167">
        <v>126597</v>
      </c>
      <c r="N23" s="134">
        <v>2919</v>
      </c>
      <c r="O23" s="134">
        <v>0</v>
      </c>
      <c r="P23" s="134">
        <v>2408</v>
      </c>
      <c r="Q23" s="134">
        <v>0</v>
      </c>
      <c r="R23" s="134">
        <v>201</v>
      </c>
      <c r="S23" s="134">
        <v>229</v>
      </c>
      <c r="T23" s="134">
        <v>0</v>
      </c>
      <c r="U23" s="205">
        <v>70</v>
      </c>
      <c r="V23" s="134">
        <v>30</v>
      </c>
      <c r="W23" s="130">
        <v>11</v>
      </c>
      <c r="X23" s="134">
        <v>2530</v>
      </c>
      <c r="Y23" s="134">
        <v>0</v>
      </c>
      <c r="Z23" s="134">
        <v>2087</v>
      </c>
      <c r="AA23" s="134">
        <v>0</v>
      </c>
      <c r="AB23" s="134">
        <v>167</v>
      </c>
      <c r="AC23" s="134">
        <v>209</v>
      </c>
      <c r="AD23" s="134">
        <v>0</v>
      </c>
      <c r="AE23" s="134">
        <v>67</v>
      </c>
      <c r="AF23" s="134">
        <v>30</v>
      </c>
      <c r="AG23" s="130">
        <v>11</v>
      </c>
      <c r="AH23" s="169">
        <v>252</v>
      </c>
      <c r="AI23" s="169">
        <v>0</v>
      </c>
      <c r="AJ23" s="169"/>
      <c r="AK23" s="163"/>
      <c r="AL23" s="163"/>
      <c r="AM23" s="163"/>
      <c r="AN23" s="163"/>
      <c r="AO23" s="163"/>
      <c r="AP23" s="163"/>
      <c r="AQ23" s="163"/>
      <c r="AR23" s="164"/>
      <c r="AS23" s="164"/>
      <c r="AT23" s="164"/>
      <c r="AU23" s="164"/>
      <c r="AV23" s="164"/>
      <c r="AW23" s="164"/>
      <c r="AX23" s="164"/>
      <c r="AY23" s="171">
        <v>8090</v>
      </c>
      <c r="AZ23" s="181">
        <v>134939</v>
      </c>
      <c r="BA23" s="203"/>
    </row>
    <row r="24" spans="1:53">
      <c r="A24" s="137" t="s">
        <v>93</v>
      </c>
      <c r="B24" s="137" t="s">
        <v>208</v>
      </c>
      <c r="C24" s="179">
        <v>75493</v>
      </c>
      <c r="D24" s="179">
        <v>7110</v>
      </c>
      <c r="E24" s="179">
        <v>82603</v>
      </c>
      <c r="F24" s="179">
        <v>91822</v>
      </c>
      <c r="G24" s="209">
        <v>101</v>
      </c>
      <c r="H24" s="209">
        <v>1240</v>
      </c>
      <c r="I24" s="209">
        <v>372</v>
      </c>
      <c r="J24" s="209">
        <v>356</v>
      </c>
      <c r="K24" s="134">
        <v>82</v>
      </c>
      <c r="L24" s="134">
        <v>2151</v>
      </c>
      <c r="M24" s="167">
        <v>89143</v>
      </c>
      <c r="N24" s="134">
        <v>2148</v>
      </c>
      <c r="O24" s="134">
        <v>101</v>
      </c>
      <c r="P24" s="134">
        <v>1237</v>
      </c>
      <c r="Q24" s="134">
        <v>372</v>
      </c>
      <c r="R24" s="134">
        <v>356</v>
      </c>
      <c r="S24" s="134">
        <v>71</v>
      </c>
      <c r="T24" s="134">
        <v>0</v>
      </c>
      <c r="U24" s="205">
        <v>11</v>
      </c>
      <c r="V24" s="134">
        <v>0</v>
      </c>
      <c r="W24" s="130">
        <v>0</v>
      </c>
      <c r="X24" s="134">
        <v>2132</v>
      </c>
      <c r="Y24" s="134">
        <v>101</v>
      </c>
      <c r="Z24" s="134">
        <v>1221</v>
      </c>
      <c r="AA24" s="134">
        <v>372</v>
      </c>
      <c r="AB24" s="134">
        <v>356</v>
      </c>
      <c r="AC24" s="134">
        <v>71</v>
      </c>
      <c r="AD24" s="134">
        <v>0</v>
      </c>
      <c r="AE24" s="134">
        <v>11</v>
      </c>
      <c r="AF24" s="134">
        <v>0</v>
      </c>
      <c r="AG24" s="130">
        <v>0</v>
      </c>
      <c r="AH24" s="169">
        <v>0</v>
      </c>
      <c r="AI24" s="169">
        <v>0</v>
      </c>
      <c r="AJ24" s="169"/>
      <c r="AK24" s="163"/>
      <c r="AL24" s="163"/>
      <c r="AM24" s="163"/>
      <c r="AN24" s="163"/>
      <c r="AO24" s="163"/>
      <c r="AP24" s="163"/>
      <c r="AQ24" s="163"/>
      <c r="AR24" s="164"/>
      <c r="AS24" s="164"/>
      <c r="AT24" s="164"/>
      <c r="AU24" s="164"/>
      <c r="AV24" s="164"/>
      <c r="AW24" s="164"/>
      <c r="AX24" s="164"/>
      <c r="AY24" s="171">
        <v>4205</v>
      </c>
      <c r="AZ24" s="181">
        <v>93348</v>
      </c>
      <c r="BA24" s="203"/>
    </row>
    <row r="25" spans="1:53">
      <c r="A25" s="130" t="s">
        <v>94</v>
      </c>
      <c r="B25" s="131" t="s">
        <v>71</v>
      </c>
      <c r="C25" s="179">
        <v>291122</v>
      </c>
      <c r="D25" s="179">
        <v>0</v>
      </c>
      <c r="E25" s="179">
        <v>291122</v>
      </c>
      <c r="F25" s="179">
        <v>294427</v>
      </c>
      <c r="G25" s="209">
        <v>3508</v>
      </c>
      <c r="H25" s="209">
        <v>6</v>
      </c>
      <c r="I25" s="209">
        <v>5176</v>
      </c>
      <c r="J25" s="209">
        <v>137</v>
      </c>
      <c r="K25" s="134">
        <v>720</v>
      </c>
      <c r="L25" s="134">
        <v>9547</v>
      </c>
      <c r="M25" s="167">
        <v>177124</v>
      </c>
      <c r="N25" s="134">
        <v>7094</v>
      </c>
      <c r="O25" s="134">
        <v>3573</v>
      </c>
      <c r="P25" s="134">
        <v>6</v>
      </c>
      <c r="Q25" s="134">
        <v>2967</v>
      </c>
      <c r="R25" s="134">
        <v>110</v>
      </c>
      <c r="S25" s="134">
        <v>308</v>
      </c>
      <c r="T25" s="134">
        <v>0</v>
      </c>
      <c r="U25" s="205">
        <v>130</v>
      </c>
      <c r="V25" s="134">
        <v>0</v>
      </c>
      <c r="W25" s="130">
        <v>0</v>
      </c>
      <c r="X25" s="134">
        <v>6159</v>
      </c>
      <c r="Y25" s="134">
        <v>3129</v>
      </c>
      <c r="Z25" s="134">
        <v>6</v>
      </c>
      <c r="AA25" s="134">
        <v>2542</v>
      </c>
      <c r="AB25" s="134">
        <v>100</v>
      </c>
      <c r="AC25" s="134">
        <v>266</v>
      </c>
      <c r="AD25" s="134">
        <v>0</v>
      </c>
      <c r="AE25" s="134">
        <v>116</v>
      </c>
      <c r="AF25" s="134">
        <v>0</v>
      </c>
      <c r="AG25" s="130">
        <v>0</v>
      </c>
      <c r="AH25" s="169">
        <v>0</v>
      </c>
      <c r="AI25" s="169">
        <v>4032</v>
      </c>
      <c r="AJ25" s="169"/>
      <c r="AK25" s="163"/>
      <c r="AL25" s="163"/>
      <c r="AM25" s="163"/>
      <c r="AN25" s="163"/>
      <c r="AO25" s="163"/>
      <c r="AP25" s="163">
        <v>185</v>
      </c>
      <c r="AQ25" s="163"/>
      <c r="AR25" s="164"/>
      <c r="AS25" s="164"/>
      <c r="AT25" s="164"/>
      <c r="AU25" s="164"/>
      <c r="AV25" s="164"/>
      <c r="AW25" s="164">
        <v>170</v>
      </c>
      <c r="AX25" s="164"/>
      <c r="AY25" s="171">
        <v>0</v>
      </c>
      <c r="AZ25" s="181">
        <v>181156</v>
      </c>
      <c r="BA25" s="203"/>
    </row>
    <row r="26" spans="1:53">
      <c r="A26" s="131" t="s">
        <v>95</v>
      </c>
      <c r="B26" s="131" t="s">
        <v>75</v>
      </c>
      <c r="C26" s="179">
        <v>48195</v>
      </c>
      <c r="D26" s="179">
        <v>6705</v>
      </c>
      <c r="E26" s="179">
        <v>54900</v>
      </c>
      <c r="F26" s="179">
        <v>54900</v>
      </c>
      <c r="G26" s="209">
        <v>0</v>
      </c>
      <c r="H26" s="209">
        <v>1200</v>
      </c>
      <c r="I26" s="209">
        <v>0</v>
      </c>
      <c r="J26" s="209">
        <v>20</v>
      </c>
      <c r="K26" s="134">
        <v>0</v>
      </c>
      <c r="L26" s="134">
        <v>1220</v>
      </c>
      <c r="M26" s="167">
        <v>48150</v>
      </c>
      <c r="N26" s="134">
        <v>1108</v>
      </c>
      <c r="O26" s="134">
        <v>0</v>
      </c>
      <c r="P26" s="134">
        <v>1108</v>
      </c>
      <c r="Q26" s="134">
        <v>0</v>
      </c>
      <c r="R26" s="134">
        <v>0</v>
      </c>
      <c r="S26" s="134">
        <v>0</v>
      </c>
      <c r="T26" s="134">
        <v>0</v>
      </c>
      <c r="U26" s="205">
        <v>0</v>
      </c>
      <c r="V26" s="134">
        <v>0</v>
      </c>
      <c r="W26" s="130">
        <v>0</v>
      </c>
      <c r="X26" s="134">
        <v>1070</v>
      </c>
      <c r="Y26" s="134">
        <v>0</v>
      </c>
      <c r="Z26" s="134">
        <v>1070</v>
      </c>
      <c r="AA26" s="134">
        <v>0</v>
      </c>
      <c r="AB26" s="134">
        <v>0</v>
      </c>
      <c r="AC26" s="134">
        <v>0</v>
      </c>
      <c r="AD26" s="134">
        <v>0</v>
      </c>
      <c r="AE26" s="134">
        <v>0</v>
      </c>
      <c r="AF26" s="134">
        <v>0</v>
      </c>
      <c r="AG26" s="130">
        <v>0</v>
      </c>
      <c r="AH26" s="169">
        <v>0</v>
      </c>
      <c r="AI26" s="169">
        <v>0</v>
      </c>
      <c r="AJ26" s="169"/>
      <c r="AK26" s="163"/>
      <c r="AL26" s="163"/>
      <c r="AM26" s="163"/>
      <c r="AN26" s="163"/>
      <c r="AO26" s="163"/>
      <c r="AP26" s="163"/>
      <c r="AQ26" s="163"/>
      <c r="AR26" s="164"/>
      <c r="AS26" s="164"/>
      <c r="AT26" s="164"/>
      <c r="AU26" s="164"/>
      <c r="AV26" s="164"/>
      <c r="AW26" s="164"/>
      <c r="AX26" s="164"/>
      <c r="AY26" s="171">
        <v>0</v>
      </c>
      <c r="AZ26" s="181">
        <v>48150</v>
      </c>
      <c r="BA26" s="203"/>
    </row>
    <row r="27" spans="1:53" ht="27">
      <c r="A27" s="188" t="s">
        <v>96</v>
      </c>
      <c r="B27" s="131" t="s">
        <v>77</v>
      </c>
      <c r="C27" s="179">
        <v>239660</v>
      </c>
      <c r="D27" s="179">
        <v>0</v>
      </c>
      <c r="E27" s="179">
        <v>239660</v>
      </c>
      <c r="F27" s="179">
        <v>236259</v>
      </c>
      <c r="G27" s="209">
        <v>1556</v>
      </c>
      <c r="H27" s="209">
        <v>3000</v>
      </c>
      <c r="I27" s="209">
        <v>1379</v>
      </c>
      <c r="J27" s="209">
        <v>240</v>
      </c>
      <c r="K27" s="134">
        <v>433</v>
      </c>
      <c r="L27" s="134">
        <v>6608</v>
      </c>
      <c r="M27" s="167">
        <v>234574</v>
      </c>
      <c r="N27" s="134">
        <v>6590</v>
      </c>
      <c r="O27" s="134">
        <v>1556</v>
      </c>
      <c r="P27" s="134">
        <v>3000</v>
      </c>
      <c r="Q27" s="134">
        <v>1372</v>
      </c>
      <c r="R27" s="134">
        <v>234</v>
      </c>
      <c r="S27" s="134">
        <v>423</v>
      </c>
      <c r="T27" s="134">
        <v>0</v>
      </c>
      <c r="U27" s="205">
        <v>0</v>
      </c>
      <c r="V27" s="134">
        <v>15</v>
      </c>
      <c r="W27" s="130">
        <v>5</v>
      </c>
      <c r="X27" s="134">
        <v>6250</v>
      </c>
      <c r="Y27" s="134">
        <v>1476</v>
      </c>
      <c r="Z27" s="134">
        <v>2831</v>
      </c>
      <c r="AA27" s="134">
        <v>1288</v>
      </c>
      <c r="AB27" s="134">
        <v>233</v>
      </c>
      <c r="AC27" s="134">
        <v>422</v>
      </c>
      <c r="AD27" s="134">
        <v>0</v>
      </c>
      <c r="AE27" s="134">
        <v>0</v>
      </c>
      <c r="AF27" s="134">
        <v>15</v>
      </c>
      <c r="AG27" s="130">
        <v>5</v>
      </c>
      <c r="AH27" s="169">
        <v>0</v>
      </c>
      <c r="AI27" s="169">
        <v>0</v>
      </c>
      <c r="AJ27" s="169"/>
      <c r="AK27" s="163"/>
      <c r="AL27" s="163"/>
      <c r="AM27" s="163"/>
      <c r="AN27" s="163"/>
      <c r="AO27" s="163"/>
      <c r="AP27" s="163"/>
      <c r="AQ27" s="163"/>
      <c r="AR27" s="164"/>
      <c r="AS27" s="164"/>
      <c r="AT27" s="164"/>
      <c r="AU27" s="164"/>
      <c r="AV27" s="164"/>
      <c r="AW27" s="164"/>
      <c r="AX27" s="164"/>
      <c r="AY27" s="171">
        <v>0</v>
      </c>
      <c r="AZ27" s="181">
        <v>234574</v>
      </c>
      <c r="BA27" s="203"/>
    </row>
    <row r="28" spans="1:53">
      <c r="A28" t="s">
        <v>97</v>
      </c>
      <c r="B28" s="131" t="s">
        <v>98</v>
      </c>
      <c r="C28" s="179">
        <v>36608</v>
      </c>
      <c r="D28" s="179">
        <v>4500</v>
      </c>
      <c r="E28" s="179">
        <v>41108</v>
      </c>
      <c r="F28" s="179">
        <v>29270</v>
      </c>
      <c r="G28" s="209">
        <v>0</v>
      </c>
      <c r="H28" s="209">
        <v>485</v>
      </c>
      <c r="I28" s="209">
        <v>47</v>
      </c>
      <c r="J28" s="209">
        <v>30</v>
      </c>
      <c r="K28" s="134">
        <v>154</v>
      </c>
      <c r="L28" s="134">
        <v>716</v>
      </c>
      <c r="M28" s="167">
        <v>25535</v>
      </c>
      <c r="N28" s="134">
        <v>806</v>
      </c>
      <c r="O28" s="134">
        <v>0</v>
      </c>
      <c r="P28" s="134">
        <v>444</v>
      </c>
      <c r="Q28" s="134">
        <v>45</v>
      </c>
      <c r="R28" s="134">
        <v>20</v>
      </c>
      <c r="S28" s="134">
        <v>214</v>
      </c>
      <c r="T28" s="134">
        <v>0</v>
      </c>
      <c r="U28" s="205">
        <v>83</v>
      </c>
      <c r="V28" s="134">
        <v>0</v>
      </c>
      <c r="W28" s="130">
        <v>0</v>
      </c>
      <c r="X28" s="134">
        <v>776</v>
      </c>
      <c r="Y28" s="134">
        <v>0</v>
      </c>
      <c r="Z28" s="134">
        <v>418</v>
      </c>
      <c r="AA28" s="134">
        <v>41</v>
      </c>
      <c r="AB28" s="134">
        <v>20</v>
      </c>
      <c r="AC28" s="134">
        <v>214</v>
      </c>
      <c r="AD28" s="134">
        <v>0</v>
      </c>
      <c r="AE28" s="134">
        <v>83</v>
      </c>
      <c r="AF28" s="134">
        <v>0</v>
      </c>
      <c r="AG28" s="130">
        <v>0</v>
      </c>
      <c r="AH28" s="169">
        <v>0</v>
      </c>
      <c r="AI28" s="169">
        <v>0</v>
      </c>
      <c r="AJ28" s="169"/>
      <c r="AK28" s="163"/>
      <c r="AL28" s="163"/>
      <c r="AM28" s="163"/>
      <c r="AN28" s="163"/>
      <c r="AO28" s="163"/>
      <c r="AP28" s="163"/>
      <c r="AQ28" s="163"/>
      <c r="AR28" s="164"/>
      <c r="AS28" s="164"/>
      <c r="AT28" s="164"/>
      <c r="AU28" s="164"/>
      <c r="AV28" s="164"/>
      <c r="AW28" s="164"/>
      <c r="AX28" s="164"/>
      <c r="AY28" s="171">
        <v>4325</v>
      </c>
      <c r="AZ28" s="181">
        <v>29860</v>
      </c>
      <c r="BA28" s="203"/>
    </row>
    <row r="29" spans="1:53">
      <c r="A29" s="131" t="s">
        <v>99</v>
      </c>
      <c r="B29" s="131" t="s">
        <v>100</v>
      </c>
      <c r="C29" s="179">
        <v>114354</v>
      </c>
      <c r="D29" s="179">
        <v>0</v>
      </c>
      <c r="E29" s="179">
        <v>114354</v>
      </c>
      <c r="F29" s="179">
        <v>117354</v>
      </c>
      <c r="G29" s="209">
        <v>1101</v>
      </c>
      <c r="H29" s="209">
        <v>0</v>
      </c>
      <c r="I29" s="209">
        <v>1636</v>
      </c>
      <c r="J29" s="209">
        <v>0</v>
      </c>
      <c r="K29" s="134">
        <v>1180</v>
      </c>
      <c r="L29" s="134">
        <v>3917</v>
      </c>
      <c r="M29" s="167">
        <v>120244</v>
      </c>
      <c r="N29" s="134">
        <v>4870</v>
      </c>
      <c r="O29" s="134">
        <v>1836</v>
      </c>
      <c r="P29" s="134">
        <v>0</v>
      </c>
      <c r="Q29" s="134">
        <v>1655</v>
      </c>
      <c r="R29" s="134">
        <v>0</v>
      </c>
      <c r="S29" s="134">
        <v>699</v>
      </c>
      <c r="T29" s="134">
        <v>0</v>
      </c>
      <c r="U29" s="205">
        <v>661</v>
      </c>
      <c r="V29" s="134">
        <v>58</v>
      </c>
      <c r="W29" s="130">
        <v>19</v>
      </c>
      <c r="X29" s="134">
        <v>4830</v>
      </c>
      <c r="Y29" s="134">
        <v>1830</v>
      </c>
      <c r="Z29" s="134">
        <v>0</v>
      </c>
      <c r="AA29" s="134">
        <v>1641</v>
      </c>
      <c r="AB29" s="134">
        <v>0</v>
      </c>
      <c r="AC29" s="134">
        <v>698</v>
      </c>
      <c r="AD29" s="134">
        <v>0</v>
      </c>
      <c r="AE29" s="134">
        <v>661</v>
      </c>
      <c r="AF29" s="134">
        <v>58</v>
      </c>
      <c r="AG29" s="130">
        <v>19</v>
      </c>
      <c r="AH29" s="169">
        <v>0</v>
      </c>
      <c r="AI29" s="169">
        <v>0</v>
      </c>
      <c r="AJ29" s="169"/>
      <c r="AK29" s="163"/>
      <c r="AL29" s="163"/>
      <c r="AM29" s="163"/>
      <c r="AN29" s="163"/>
      <c r="AO29" s="163"/>
      <c r="AP29" s="163"/>
      <c r="AQ29" s="163"/>
      <c r="AR29" s="164"/>
      <c r="AS29" s="164"/>
      <c r="AT29" s="164"/>
      <c r="AU29" s="164"/>
      <c r="AV29" s="164"/>
      <c r="AW29" s="164"/>
      <c r="AX29" s="164"/>
      <c r="AY29" s="171">
        <v>0</v>
      </c>
      <c r="AZ29" s="181">
        <v>120244</v>
      </c>
      <c r="BA29" s="203"/>
    </row>
    <row r="30" spans="1:53">
      <c r="A30" s="131" t="s">
        <v>212</v>
      </c>
      <c r="B30" s="131" t="s">
        <v>100</v>
      </c>
      <c r="C30" s="179">
        <v>491247</v>
      </c>
      <c r="D30" s="179">
        <v>0</v>
      </c>
      <c r="E30" s="179">
        <v>491247</v>
      </c>
      <c r="F30" s="179">
        <v>520355</v>
      </c>
      <c r="G30" s="209">
        <v>4671</v>
      </c>
      <c r="H30" s="209">
        <v>3795</v>
      </c>
      <c r="I30" s="209">
        <v>4518</v>
      </c>
      <c r="J30" s="209">
        <v>454</v>
      </c>
      <c r="K30" s="134">
        <v>2976</v>
      </c>
      <c r="L30" s="134">
        <v>16414</v>
      </c>
      <c r="M30" s="167">
        <v>382215</v>
      </c>
      <c r="N30" s="134">
        <v>13626</v>
      </c>
      <c r="O30" s="134">
        <v>3734</v>
      </c>
      <c r="P30" s="134">
        <v>2783</v>
      </c>
      <c r="Q30" s="134">
        <v>3202</v>
      </c>
      <c r="R30" s="134">
        <v>454</v>
      </c>
      <c r="S30" s="134">
        <v>2497</v>
      </c>
      <c r="T30" s="134">
        <v>0</v>
      </c>
      <c r="U30" s="205">
        <v>956</v>
      </c>
      <c r="V30" s="134">
        <v>0</v>
      </c>
      <c r="W30" s="130">
        <v>0</v>
      </c>
      <c r="X30" s="134">
        <v>13120</v>
      </c>
      <c r="Y30" s="134">
        <v>3603</v>
      </c>
      <c r="Z30" s="134">
        <v>2601</v>
      </c>
      <c r="AA30" s="134">
        <v>3119</v>
      </c>
      <c r="AB30" s="134">
        <v>411</v>
      </c>
      <c r="AC30" s="134">
        <v>2449</v>
      </c>
      <c r="AD30" s="134">
        <v>0</v>
      </c>
      <c r="AE30" s="134">
        <v>937</v>
      </c>
      <c r="AF30" s="134">
        <v>0</v>
      </c>
      <c r="AG30" s="130">
        <v>0</v>
      </c>
      <c r="AH30" s="169">
        <v>1440</v>
      </c>
      <c r="AI30" s="169">
        <v>5572</v>
      </c>
      <c r="AJ30" s="169">
        <v>0</v>
      </c>
      <c r="AK30" s="163">
        <v>181</v>
      </c>
      <c r="AL30" s="163">
        <v>0</v>
      </c>
      <c r="AM30" s="163">
        <v>0</v>
      </c>
      <c r="AN30" s="163">
        <v>0</v>
      </c>
      <c r="AO30" s="163">
        <v>21</v>
      </c>
      <c r="AP30" s="163">
        <v>104</v>
      </c>
      <c r="AQ30" s="163">
        <v>46</v>
      </c>
      <c r="AR30" s="164">
        <v>181</v>
      </c>
      <c r="AS30" s="164">
        <v>0</v>
      </c>
      <c r="AT30" s="164">
        <v>0</v>
      </c>
      <c r="AU30" s="164">
        <v>0</v>
      </c>
      <c r="AV30" s="164">
        <v>21</v>
      </c>
      <c r="AW30" s="164">
        <v>104</v>
      </c>
      <c r="AX30" s="164">
        <v>46</v>
      </c>
      <c r="AY30" s="171">
        <v>0</v>
      </c>
      <c r="AZ30" s="181">
        <v>389227</v>
      </c>
      <c r="BA30" s="203"/>
    </row>
    <row r="31" spans="1:53">
      <c r="A31" s="175" t="s">
        <v>213</v>
      </c>
      <c r="B31" s="175" t="s">
        <v>100</v>
      </c>
      <c r="C31" s="187">
        <v>0</v>
      </c>
      <c r="D31" s="187">
        <v>0</v>
      </c>
      <c r="E31" s="182">
        <v>0</v>
      </c>
      <c r="F31" s="182">
        <v>0</v>
      </c>
      <c r="G31" s="175">
        <v>0</v>
      </c>
      <c r="H31" s="175">
        <v>0</v>
      </c>
      <c r="I31" s="175">
        <v>0</v>
      </c>
      <c r="J31" s="175">
        <v>0</v>
      </c>
      <c r="K31" s="175">
        <v>0</v>
      </c>
      <c r="L31" s="175">
        <v>0</v>
      </c>
      <c r="M31" s="189">
        <v>0</v>
      </c>
      <c r="N31" s="175">
        <v>0</v>
      </c>
      <c r="O31" s="175">
        <v>0</v>
      </c>
      <c r="P31" s="175">
        <v>0</v>
      </c>
      <c r="Q31" s="175">
        <v>0</v>
      </c>
      <c r="R31" s="175">
        <v>0</v>
      </c>
      <c r="S31" s="175">
        <v>0</v>
      </c>
      <c r="T31" s="175">
        <v>0</v>
      </c>
      <c r="U31" s="175">
        <v>0</v>
      </c>
      <c r="V31" s="175">
        <v>0</v>
      </c>
      <c r="W31" s="175">
        <v>0</v>
      </c>
      <c r="X31" s="175">
        <v>0</v>
      </c>
      <c r="Y31" s="172">
        <v>0</v>
      </c>
      <c r="Z31" s="172">
        <v>0</v>
      </c>
      <c r="AA31" s="172">
        <v>0</v>
      </c>
      <c r="AB31" s="172">
        <v>0</v>
      </c>
      <c r="AC31" s="172">
        <v>0</v>
      </c>
      <c r="AD31" s="172">
        <v>0</v>
      </c>
      <c r="AE31" s="172">
        <v>0</v>
      </c>
      <c r="AF31" s="175">
        <v>0</v>
      </c>
      <c r="AG31" s="175">
        <v>0</v>
      </c>
      <c r="AH31" s="187">
        <v>0</v>
      </c>
      <c r="AI31" s="187">
        <v>0</v>
      </c>
      <c r="AJ31" s="187"/>
      <c r="AK31" s="185"/>
      <c r="AL31" s="185"/>
      <c r="AM31" s="185"/>
      <c r="AN31" s="185"/>
      <c r="AO31" s="185"/>
      <c r="AP31" s="185"/>
      <c r="AQ31" s="185"/>
      <c r="AR31" s="186"/>
      <c r="AS31" s="186"/>
      <c r="AT31" s="186"/>
      <c r="AU31" s="186"/>
      <c r="AV31" s="186"/>
      <c r="AW31" s="186"/>
      <c r="AX31" s="186"/>
      <c r="AY31" s="187">
        <v>0</v>
      </c>
      <c r="AZ31" s="187">
        <v>0</v>
      </c>
      <c r="BA31" s="203"/>
    </row>
    <row r="32" spans="1:53">
      <c r="A32" s="175" t="s">
        <v>102</v>
      </c>
      <c r="B32" s="175" t="s">
        <v>100</v>
      </c>
      <c r="C32" s="187">
        <v>43400</v>
      </c>
      <c r="D32" s="187">
        <v>0</v>
      </c>
      <c r="E32" s="182">
        <v>43400</v>
      </c>
      <c r="F32" s="182">
        <v>43400</v>
      </c>
      <c r="G32" s="175">
        <v>320</v>
      </c>
      <c r="H32" s="175">
        <v>800</v>
      </c>
      <c r="I32" s="175">
        <v>0</v>
      </c>
      <c r="J32" s="175">
        <v>0</v>
      </c>
      <c r="K32" s="175">
        <v>150</v>
      </c>
      <c r="L32" s="175">
        <v>1270</v>
      </c>
      <c r="M32" s="189">
        <v>19457</v>
      </c>
      <c r="N32" s="175">
        <v>485</v>
      </c>
      <c r="O32" s="175">
        <v>5</v>
      </c>
      <c r="P32" s="175">
        <v>351</v>
      </c>
      <c r="Q32" s="175">
        <v>0</v>
      </c>
      <c r="R32" s="175">
        <v>0</v>
      </c>
      <c r="S32" s="175">
        <v>129</v>
      </c>
      <c r="T32" s="175">
        <v>0</v>
      </c>
      <c r="U32" s="175">
        <v>0</v>
      </c>
      <c r="V32" s="175">
        <v>0</v>
      </c>
      <c r="W32" s="175">
        <v>0</v>
      </c>
      <c r="X32" s="175">
        <v>485</v>
      </c>
      <c r="Y32" s="172">
        <v>5</v>
      </c>
      <c r="Z32" s="172">
        <v>351</v>
      </c>
      <c r="AA32" s="172">
        <v>0</v>
      </c>
      <c r="AB32" s="172">
        <v>0</v>
      </c>
      <c r="AC32" s="172">
        <v>129</v>
      </c>
      <c r="AD32" s="172">
        <v>0</v>
      </c>
      <c r="AE32" s="172">
        <v>0</v>
      </c>
      <c r="AF32" s="175">
        <v>0</v>
      </c>
      <c r="AG32" s="175">
        <v>0</v>
      </c>
      <c r="AH32" s="187">
        <v>0</v>
      </c>
      <c r="AI32" s="187">
        <v>0</v>
      </c>
      <c r="AJ32" s="187"/>
      <c r="AK32" s="185"/>
      <c r="AL32" s="185"/>
      <c r="AM32" s="185"/>
      <c r="AN32" s="185"/>
      <c r="AO32" s="185"/>
      <c r="AP32" s="185"/>
      <c r="AQ32" s="185"/>
      <c r="AR32" s="186"/>
      <c r="AS32" s="186"/>
      <c r="AT32" s="186"/>
      <c r="AU32" s="186"/>
      <c r="AV32" s="186"/>
      <c r="AW32" s="186"/>
      <c r="AX32" s="186"/>
      <c r="AY32" s="187"/>
      <c r="AZ32" s="187">
        <v>19457</v>
      </c>
      <c r="BA32" s="203"/>
    </row>
    <row r="33" spans="1:53">
      <c r="A33" s="175" t="s">
        <v>103</v>
      </c>
      <c r="B33" s="175" t="s">
        <v>100</v>
      </c>
      <c r="C33" s="187">
        <v>67600</v>
      </c>
      <c r="D33" s="187">
        <v>0</v>
      </c>
      <c r="E33" s="182">
        <v>67600</v>
      </c>
      <c r="F33" s="182">
        <v>72534</v>
      </c>
      <c r="G33" s="175">
        <v>435</v>
      </c>
      <c r="H33" s="175">
        <v>0</v>
      </c>
      <c r="I33" s="175">
        <v>970</v>
      </c>
      <c r="J33" s="175">
        <v>22</v>
      </c>
      <c r="K33" s="175">
        <v>801</v>
      </c>
      <c r="L33" s="175">
        <v>2228</v>
      </c>
      <c r="M33" s="189">
        <v>48098</v>
      </c>
      <c r="N33" s="175">
        <v>1750</v>
      </c>
      <c r="O33" s="175">
        <v>377</v>
      </c>
      <c r="P33" s="175">
        <v>0</v>
      </c>
      <c r="Q33" s="175">
        <v>568</v>
      </c>
      <c r="R33" s="175">
        <v>22</v>
      </c>
      <c r="S33" s="175">
        <v>702</v>
      </c>
      <c r="T33" s="175">
        <v>0</v>
      </c>
      <c r="U33" s="175">
        <v>81</v>
      </c>
      <c r="V33" s="175">
        <v>0</v>
      </c>
      <c r="W33" s="175">
        <v>0</v>
      </c>
      <c r="X33" s="175">
        <v>1720</v>
      </c>
      <c r="Y33" s="172">
        <v>361</v>
      </c>
      <c r="Z33" s="172">
        <v>0</v>
      </c>
      <c r="AA33" s="172">
        <v>561</v>
      </c>
      <c r="AB33" s="172">
        <v>22</v>
      </c>
      <c r="AC33" s="172">
        <v>697</v>
      </c>
      <c r="AD33" s="172">
        <v>0</v>
      </c>
      <c r="AE33" s="172">
        <v>79</v>
      </c>
      <c r="AF33" s="175">
        <v>0</v>
      </c>
      <c r="AG33" s="175">
        <v>0</v>
      </c>
      <c r="AH33" s="187">
        <v>0</v>
      </c>
      <c r="AI33" s="187">
        <v>0</v>
      </c>
      <c r="AJ33" s="187"/>
      <c r="AK33" s="185"/>
      <c r="AL33" s="185"/>
      <c r="AM33" s="185"/>
      <c r="AN33" s="185"/>
      <c r="AO33" s="185"/>
      <c r="AP33" s="185"/>
      <c r="AQ33" s="185"/>
      <c r="AR33" s="186"/>
      <c r="AS33" s="186"/>
      <c r="AT33" s="186"/>
      <c r="AU33" s="186"/>
      <c r="AV33" s="186"/>
      <c r="AW33" s="186"/>
      <c r="AX33" s="186"/>
      <c r="AY33" s="187"/>
      <c r="AZ33" s="187">
        <v>48098</v>
      </c>
      <c r="BA33" s="203"/>
    </row>
    <row r="34" spans="1:53">
      <c r="A34" s="175" t="s">
        <v>104</v>
      </c>
      <c r="B34" s="175" t="s">
        <v>100</v>
      </c>
      <c r="C34" s="187">
        <v>61833</v>
      </c>
      <c r="D34" s="187">
        <v>0</v>
      </c>
      <c r="E34" s="182">
        <v>61833</v>
      </c>
      <c r="F34" s="182">
        <v>64443</v>
      </c>
      <c r="G34" s="175">
        <v>0</v>
      </c>
      <c r="H34" s="175">
        <v>1100</v>
      </c>
      <c r="I34" s="175">
        <v>42</v>
      </c>
      <c r="J34" s="175">
        <v>153</v>
      </c>
      <c r="K34" s="175">
        <v>237</v>
      </c>
      <c r="L34" s="175">
        <v>1532</v>
      </c>
      <c r="M34" s="189">
        <v>62625</v>
      </c>
      <c r="N34" s="175">
        <v>1488</v>
      </c>
      <c r="O34" s="175">
        <v>0</v>
      </c>
      <c r="P34" s="175">
        <v>1074</v>
      </c>
      <c r="Q34" s="175">
        <v>42</v>
      </c>
      <c r="R34" s="175">
        <v>153</v>
      </c>
      <c r="S34" s="175">
        <v>129</v>
      </c>
      <c r="T34" s="175">
        <v>0</v>
      </c>
      <c r="U34" s="175">
        <v>90</v>
      </c>
      <c r="V34" s="175">
        <v>0</v>
      </c>
      <c r="W34" s="175">
        <v>0</v>
      </c>
      <c r="X34" s="175">
        <v>1347</v>
      </c>
      <c r="Y34" s="172">
        <v>0</v>
      </c>
      <c r="Z34" s="172">
        <v>961</v>
      </c>
      <c r="AA34" s="172">
        <v>40</v>
      </c>
      <c r="AB34" s="172">
        <v>134</v>
      </c>
      <c r="AC34" s="172">
        <v>124</v>
      </c>
      <c r="AD34" s="172">
        <v>0</v>
      </c>
      <c r="AE34" s="172">
        <v>88</v>
      </c>
      <c r="AF34" s="175">
        <v>0</v>
      </c>
      <c r="AG34" s="175">
        <v>0</v>
      </c>
      <c r="AH34" s="187">
        <v>0</v>
      </c>
      <c r="AI34" s="187">
        <v>0</v>
      </c>
      <c r="AJ34" s="187"/>
      <c r="AK34" s="185"/>
      <c r="AL34" s="185"/>
      <c r="AM34" s="185"/>
      <c r="AN34" s="185"/>
      <c r="AO34" s="185"/>
      <c r="AP34" s="185"/>
      <c r="AQ34" s="185"/>
      <c r="AR34" s="186"/>
      <c r="AS34" s="186"/>
      <c r="AT34" s="186"/>
      <c r="AU34" s="186"/>
      <c r="AV34" s="186"/>
      <c r="AW34" s="186"/>
      <c r="AX34" s="186"/>
      <c r="AY34" s="187"/>
      <c r="AZ34" s="187">
        <v>62625</v>
      </c>
      <c r="BA34" s="203"/>
    </row>
    <row r="35" spans="1:53">
      <c r="A35" s="175" t="s">
        <v>105</v>
      </c>
      <c r="B35" s="175" t="s">
        <v>100</v>
      </c>
      <c r="C35" s="187">
        <v>61927</v>
      </c>
      <c r="D35" s="187">
        <v>0</v>
      </c>
      <c r="E35" s="182">
        <v>61927</v>
      </c>
      <c r="F35" s="182">
        <v>61927</v>
      </c>
      <c r="G35" s="175">
        <v>619</v>
      </c>
      <c r="H35" s="175">
        <v>1101</v>
      </c>
      <c r="I35" s="175">
        <v>0</v>
      </c>
      <c r="J35" s="175">
        <v>0</v>
      </c>
      <c r="K35" s="175">
        <v>258</v>
      </c>
      <c r="L35" s="175">
        <v>1978</v>
      </c>
      <c r="M35" s="189">
        <v>39903</v>
      </c>
      <c r="N35" s="175">
        <v>2183</v>
      </c>
      <c r="O35" s="175">
        <v>399</v>
      </c>
      <c r="P35" s="175">
        <v>733</v>
      </c>
      <c r="Q35" s="175">
        <v>0</v>
      </c>
      <c r="R35" s="175">
        <v>0</v>
      </c>
      <c r="S35" s="175">
        <v>928</v>
      </c>
      <c r="T35" s="175">
        <v>0</v>
      </c>
      <c r="U35" s="175">
        <v>123</v>
      </c>
      <c r="V35" s="175">
        <v>0</v>
      </c>
      <c r="W35" s="175">
        <v>0</v>
      </c>
      <c r="X35" s="175">
        <v>2056</v>
      </c>
      <c r="Y35" s="172">
        <v>383</v>
      </c>
      <c r="Z35" s="172">
        <v>669</v>
      </c>
      <c r="AA35" s="172">
        <v>0</v>
      </c>
      <c r="AB35" s="172">
        <v>0</v>
      </c>
      <c r="AC35" s="172">
        <v>890</v>
      </c>
      <c r="AD35" s="172">
        <v>0</v>
      </c>
      <c r="AE35" s="172">
        <v>114</v>
      </c>
      <c r="AF35" s="175">
        <v>0</v>
      </c>
      <c r="AG35" s="175">
        <v>0</v>
      </c>
      <c r="AH35" s="187">
        <v>0</v>
      </c>
      <c r="AI35" s="187">
        <v>5572</v>
      </c>
      <c r="AJ35" s="187"/>
      <c r="AK35" s="185">
        <v>181</v>
      </c>
      <c r="AL35" s="185"/>
      <c r="AM35" s="185"/>
      <c r="AN35" s="185"/>
      <c r="AO35" s="185">
        <v>21</v>
      </c>
      <c r="AP35" s="185">
        <v>104</v>
      </c>
      <c r="AQ35" s="185">
        <v>46</v>
      </c>
      <c r="AR35" s="186">
        <v>181</v>
      </c>
      <c r="AS35" s="186"/>
      <c r="AT35" s="186"/>
      <c r="AU35" s="186"/>
      <c r="AV35" s="186">
        <v>21</v>
      </c>
      <c r="AW35" s="186">
        <v>104</v>
      </c>
      <c r="AX35" s="186">
        <v>46</v>
      </c>
      <c r="AY35" s="187"/>
      <c r="AZ35" s="187">
        <v>45475</v>
      </c>
      <c r="BA35" s="203"/>
    </row>
    <row r="36" spans="1:53">
      <c r="A36" s="175" t="s">
        <v>106</v>
      </c>
      <c r="B36" s="175" t="s">
        <v>100</v>
      </c>
      <c r="C36" s="187">
        <v>64130</v>
      </c>
      <c r="D36" s="187">
        <v>0</v>
      </c>
      <c r="E36" s="182">
        <v>64130</v>
      </c>
      <c r="F36" s="182">
        <v>71178</v>
      </c>
      <c r="G36" s="175">
        <v>768</v>
      </c>
      <c r="H36" s="175">
        <v>8</v>
      </c>
      <c r="I36" s="175">
        <v>911</v>
      </c>
      <c r="J36" s="175">
        <v>279</v>
      </c>
      <c r="K36" s="175">
        <v>355</v>
      </c>
      <c r="L36" s="175">
        <v>2321</v>
      </c>
      <c r="M36" s="189">
        <v>70878</v>
      </c>
      <c r="N36" s="175">
        <v>2428</v>
      </c>
      <c r="O36" s="175">
        <v>822</v>
      </c>
      <c r="P36" s="175">
        <v>12</v>
      </c>
      <c r="Q36" s="175">
        <v>926</v>
      </c>
      <c r="R36" s="175">
        <v>279</v>
      </c>
      <c r="S36" s="175">
        <v>242</v>
      </c>
      <c r="T36" s="175">
        <v>0</v>
      </c>
      <c r="U36" s="175">
        <v>147</v>
      </c>
      <c r="V36" s="175">
        <v>0</v>
      </c>
      <c r="W36" s="175">
        <v>0</v>
      </c>
      <c r="X36" s="175">
        <v>2225</v>
      </c>
      <c r="Y36" s="172">
        <v>725</v>
      </c>
      <c r="Z36" s="172">
        <v>7</v>
      </c>
      <c r="AA36" s="172">
        <v>854</v>
      </c>
      <c r="AB36" s="172">
        <v>255</v>
      </c>
      <c r="AC36" s="172">
        <v>242</v>
      </c>
      <c r="AD36" s="172">
        <v>0</v>
      </c>
      <c r="AE36" s="172">
        <v>142</v>
      </c>
      <c r="AF36" s="175">
        <v>0</v>
      </c>
      <c r="AG36" s="175">
        <v>0</v>
      </c>
      <c r="AH36" s="187">
        <v>0</v>
      </c>
      <c r="AI36" s="187">
        <v>0</v>
      </c>
      <c r="AJ36" s="187"/>
      <c r="AK36" s="185"/>
      <c r="AL36" s="185"/>
      <c r="AM36" s="185"/>
      <c r="AN36" s="185"/>
      <c r="AO36" s="185"/>
      <c r="AP36" s="185"/>
      <c r="AQ36" s="185"/>
      <c r="AR36" s="186"/>
      <c r="AS36" s="186"/>
      <c r="AT36" s="186"/>
      <c r="AU36" s="186"/>
      <c r="AV36" s="186"/>
      <c r="AW36" s="186"/>
      <c r="AX36" s="186"/>
      <c r="AY36" s="187"/>
      <c r="AZ36" s="187">
        <v>70878</v>
      </c>
      <c r="BA36" s="203"/>
    </row>
    <row r="37" spans="1:53">
      <c r="A37" s="175" t="s">
        <v>107</v>
      </c>
      <c r="B37" s="175" t="s">
        <v>100</v>
      </c>
      <c r="C37" s="187">
        <v>44182</v>
      </c>
      <c r="D37" s="187">
        <v>0</v>
      </c>
      <c r="E37" s="182">
        <v>44182</v>
      </c>
      <c r="F37" s="182">
        <v>44180</v>
      </c>
      <c r="G37" s="175">
        <v>566</v>
      </c>
      <c r="H37" s="175">
        <v>786</v>
      </c>
      <c r="I37" s="175">
        <v>0</v>
      </c>
      <c r="J37" s="175">
        <v>0</v>
      </c>
      <c r="K37" s="175">
        <v>175</v>
      </c>
      <c r="L37" s="175">
        <v>1527</v>
      </c>
      <c r="M37" s="189">
        <v>36575</v>
      </c>
      <c r="N37" s="175">
        <v>1253</v>
      </c>
      <c r="O37" s="175">
        <v>566</v>
      </c>
      <c r="P37" s="175">
        <v>613</v>
      </c>
      <c r="Q37" s="175">
        <v>74</v>
      </c>
      <c r="R37" s="175">
        <v>0</v>
      </c>
      <c r="S37" s="175">
        <v>0</v>
      </c>
      <c r="T37" s="175">
        <v>0</v>
      </c>
      <c r="U37" s="175">
        <v>0</v>
      </c>
      <c r="V37" s="175">
        <v>0</v>
      </c>
      <c r="W37" s="175">
        <v>0</v>
      </c>
      <c r="X37" s="175">
        <v>1251</v>
      </c>
      <c r="Y37" s="172">
        <v>564</v>
      </c>
      <c r="Z37" s="172">
        <v>613</v>
      </c>
      <c r="AA37" s="172">
        <v>74</v>
      </c>
      <c r="AB37" s="172">
        <v>0</v>
      </c>
      <c r="AC37" s="172">
        <v>0</v>
      </c>
      <c r="AD37" s="172">
        <v>0</v>
      </c>
      <c r="AE37" s="172">
        <v>0</v>
      </c>
      <c r="AF37" s="175">
        <v>0</v>
      </c>
      <c r="AG37" s="175">
        <v>0</v>
      </c>
      <c r="AH37" s="187">
        <v>0</v>
      </c>
      <c r="AI37" s="187">
        <v>0</v>
      </c>
      <c r="AJ37" s="187"/>
      <c r="AK37" s="185"/>
      <c r="AL37" s="185"/>
      <c r="AM37" s="185"/>
      <c r="AN37" s="185"/>
      <c r="AO37" s="185"/>
      <c r="AP37" s="185"/>
      <c r="AQ37" s="185"/>
      <c r="AR37" s="186"/>
      <c r="AS37" s="186"/>
      <c r="AT37" s="186"/>
      <c r="AU37" s="186"/>
      <c r="AV37" s="186"/>
      <c r="AW37" s="186"/>
      <c r="AX37" s="186"/>
      <c r="AY37" s="187"/>
      <c r="AZ37" s="187">
        <v>36575</v>
      </c>
      <c r="BA37" s="203"/>
    </row>
    <row r="38" spans="1:53">
      <c r="A38" s="175" t="s">
        <v>108</v>
      </c>
      <c r="B38" s="175" t="s">
        <v>100</v>
      </c>
      <c r="C38" s="187">
        <v>100800</v>
      </c>
      <c r="D38" s="187">
        <v>0</v>
      </c>
      <c r="E38" s="182">
        <v>100800</v>
      </c>
      <c r="F38" s="182">
        <v>114400</v>
      </c>
      <c r="G38" s="175">
        <v>1608</v>
      </c>
      <c r="H38" s="175">
        <v>0</v>
      </c>
      <c r="I38" s="175">
        <v>1856</v>
      </c>
      <c r="J38" s="175">
        <v>0</v>
      </c>
      <c r="K38" s="175">
        <v>600</v>
      </c>
      <c r="L38" s="175">
        <v>4064</v>
      </c>
      <c r="M38" s="189">
        <v>74938</v>
      </c>
      <c r="N38" s="175">
        <v>2968</v>
      </c>
      <c r="O38" s="175">
        <v>1210</v>
      </c>
      <c r="P38" s="175">
        <v>0</v>
      </c>
      <c r="Q38" s="175">
        <v>1201</v>
      </c>
      <c r="R38" s="175">
        <v>0</v>
      </c>
      <c r="S38" s="175">
        <v>60</v>
      </c>
      <c r="T38" s="175">
        <v>0</v>
      </c>
      <c r="U38" s="175">
        <v>497</v>
      </c>
      <c r="V38" s="175">
        <v>0</v>
      </c>
      <c r="W38" s="175">
        <v>0</v>
      </c>
      <c r="X38" s="175">
        <v>2968</v>
      </c>
      <c r="Y38" s="172">
        <v>1210</v>
      </c>
      <c r="Z38" s="172">
        <v>0</v>
      </c>
      <c r="AA38" s="172">
        <v>1201</v>
      </c>
      <c r="AB38" s="172">
        <v>0</v>
      </c>
      <c r="AC38" s="172">
        <v>60</v>
      </c>
      <c r="AD38" s="172">
        <v>0</v>
      </c>
      <c r="AE38" s="172">
        <v>497</v>
      </c>
      <c r="AF38" s="175">
        <v>0</v>
      </c>
      <c r="AG38" s="175">
        <v>0</v>
      </c>
      <c r="AH38" s="184">
        <v>1440</v>
      </c>
      <c r="AI38" s="187">
        <v>0</v>
      </c>
      <c r="AJ38" s="187"/>
      <c r="AK38" s="185"/>
      <c r="AL38" s="185"/>
      <c r="AM38" s="185"/>
      <c r="AN38" s="185"/>
      <c r="AO38" s="185"/>
      <c r="AP38" s="185"/>
      <c r="AQ38" s="185"/>
      <c r="AR38" s="186"/>
      <c r="AS38" s="186"/>
      <c r="AT38" s="186"/>
      <c r="AU38" s="186"/>
      <c r="AV38" s="186"/>
      <c r="AW38" s="186"/>
      <c r="AX38" s="186"/>
      <c r="AY38" s="187"/>
      <c r="AZ38" s="187">
        <v>76378</v>
      </c>
      <c r="BA38" s="203"/>
    </row>
    <row r="39" spans="1:53">
      <c r="A39" s="175" t="s">
        <v>109</v>
      </c>
      <c r="B39" s="175" t="s">
        <v>100</v>
      </c>
      <c r="C39" s="187">
        <v>47375</v>
      </c>
      <c r="D39" s="187">
        <v>0</v>
      </c>
      <c r="E39" s="182">
        <v>47375</v>
      </c>
      <c r="F39" s="182">
        <v>48293</v>
      </c>
      <c r="G39" s="175">
        <v>355</v>
      </c>
      <c r="H39" s="175">
        <v>0</v>
      </c>
      <c r="I39" s="175">
        <v>739</v>
      </c>
      <c r="J39" s="175">
        <v>0</v>
      </c>
      <c r="K39" s="175">
        <v>400</v>
      </c>
      <c r="L39" s="175">
        <v>1494</v>
      </c>
      <c r="M39" s="189">
        <v>29741</v>
      </c>
      <c r="N39" s="175">
        <v>1071</v>
      </c>
      <c r="O39" s="175">
        <v>355</v>
      </c>
      <c r="P39" s="175">
        <v>0</v>
      </c>
      <c r="Q39" s="175">
        <v>391</v>
      </c>
      <c r="R39" s="175">
        <v>0</v>
      </c>
      <c r="S39" s="175">
        <v>307</v>
      </c>
      <c r="T39" s="175">
        <v>0</v>
      </c>
      <c r="U39" s="175">
        <v>18</v>
      </c>
      <c r="V39" s="175">
        <v>0</v>
      </c>
      <c r="W39" s="175">
        <v>0</v>
      </c>
      <c r="X39" s="175">
        <v>1068</v>
      </c>
      <c r="Y39" s="172">
        <v>355</v>
      </c>
      <c r="Z39" s="172">
        <v>0</v>
      </c>
      <c r="AA39" s="172">
        <v>389</v>
      </c>
      <c r="AB39" s="172">
        <v>0</v>
      </c>
      <c r="AC39" s="172">
        <v>307</v>
      </c>
      <c r="AD39" s="172">
        <v>0</v>
      </c>
      <c r="AE39" s="172">
        <v>17</v>
      </c>
      <c r="AF39" s="175">
        <v>0</v>
      </c>
      <c r="AG39" s="175">
        <v>0</v>
      </c>
      <c r="AH39" s="187">
        <v>0</v>
      </c>
      <c r="AI39" s="187">
        <v>0</v>
      </c>
      <c r="AJ39" s="187"/>
      <c r="AK39" s="185"/>
      <c r="AL39" s="185"/>
      <c r="AM39" s="185"/>
      <c r="AN39" s="185"/>
      <c r="AO39" s="185"/>
      <c r="AP39" s="185"/>
      <c r="AQ39" s="185"/>
      <c r="AR39" s="186"/>
      <c r="AS39" s="186"/>
      <c r="AT39" s="186"/>
      <c r="AU39" s="186"/>
      <c r="AV39" s="186"/>
      <c r="AW39" s="186"/>
      <c r="AX39" s="186"/>
      <c r="AY39" s="187"/>
      <c r="AZ39" s="187">
        <v>29741</v>
      </c>
      <c r="BA39" s="203"/>
    </row>
    <row r="40" spans="1:53">
      <c r="A40" s="131" t="s">
        <v>110</v>
      </c>
      <c r="B40" s="131" t="s">
        <v>71</v>
      </c>
      <c r="C40" s="179">
        <v>440883</v>
      </c>
      <c r="D40" s="179">
        <v>0</v>
      </c>
      <c r="E40" s="179">
        <v>440883</v>
      </c>
      <c r="F40" s="179">
        <v>355604</v>
      </c>
      <c r="G40" s="209">
        <v>1102</v>
      </c>
      <c r="H40" s="209">
        <v>6183</v>
      </c>
      <c r="I40" s="209">
        <v>0</v>
      </c>
      <c r="J40" s="209">
        <v>613</v>
      </c>
      <c r="K40" s="134">
        <v>1349</v>
      </c>
      <c r="L40" s="134">
        <v>9247</v>
      </c>
      <c r="M40" s="167">
        <v>351781</v>
      </c>
      <c r="N40" s="134">
        <v>9122</v>
      </c>
      <c r="O40" s="134">
        <v>1010</v>
      </c>
      <c r="P40" s="134">
        <v>6182</v>
      </c>
      <c r="Q40" s="134">
        <v>0</v>
      </c>
      <c r="R40" s="134">
        <v>613</v>
      </c>
      <c r="S40" s="134">
        <v>1097</v>
      </c>
      <c r="T40" s="134">
        <v>0</v>
      </c>
      <c r="U40" s="205">
        <v>220</v>
      </c>
      <c r="V40" s="134">
        <v>0</v>
      </c>
      <c r="W40" s="130">
        <v>0</v>
      </c>
      <c r="X40" s="134">
        <v>8948</v>
      </c>
      <c r="Y40" s="134">
        <v>988</v>
      </c>
      <c r="Z40" s="134">
        <v>6075</v>
      </c>
      <c r="AA40" s="134">
        <v>0</v>
      </c>
      <c r="AB40" s="134">
        <v>596</v>
      </c>
      <c r="AC40" s="134">
        <v>1072</v>
      </c>
      <c r="AD40" s="134">
        <v>0</v>
      </c>
      <c r="AE40" s="134">
        <v>217</v>
      </c>
      <c r="AF40" s="134">
        <v>0</v>
      </c>
      <c r="AG40" s="130">
        <v>0</v>
      </c>
      <c r="AH40" s="169">
        <v>375</v>
      </c>
      <c r="AI40" s="169">
        <v>0</v>
      </c>
      <c r="AJ40" s="169"/>
      <c r="AK40" s="163"/>
      <c r="AL40" s="163"/>
      <c r="AM40" s="163"/>
      <c r="AN40" s="163"/>
      <c r="AO40" s="163"/>
      <c r="AP40" s="163"/>
      <c r="AQ40" s="163"/>
      <c r="AR40" s="164"/>
      <c r="AS40" s="164"/>
      <c r="AT40" s="164"/>
      <c r="AU40" s="164"/>
      <c r="AV40" s="164"/>
      <c r="AW40" s="164"/>
      <c r="AX40" s="164"/>
      <c r="AY40" s="171">
        <v>0</v>
      </c>
      <c r="AZ40" s="181">
        <v>352156</v>
      </c>
      <c r="BA40" s="203"/>
    </row>
    <row r="41" spans="1:53">
      <c r="A41" s="131" t="s">
        <v>111</v>
      </c>
      <c r="B41" s="131" t="s">
        <v>208</v>
      </c>
      <c r="C41" s="179">
        <v>29250</v>
      </c>
      <c r="D41" s="179">
        <v>15750</v>
      </c>
      <c r="E41" s="179">
        <v>45000</v>
      </c>
      <c r="F41" s="179">
        <v>45000</v>
      </c>
      <c r="G41" s="209">
        <v>0</v>
      </c>
      <c r="H41" s="209">
        <v>1000</v>
      </c>
      <c r="I41" s="209">
        <v>0</v>
      </c>
      <c r="J41" s="209">
        <v>0</v>
      </c>
      <c r="K41" s="134">
        <v>0</v>
      </c>
      <c r="L41" s="134">
        <v>1000</v>
      </c>
      <c r="M41" s="167">
        <v>45000</v>
      </c>
      <c r="N41" s="134">
        <v>1000</v>
      </c>
      <c r="O41" s="134">
        <v>0</v>
      </c>
      <c r="P41" s="134">
        <v>1000</v>
      </c>
      <c r="Q41" s="134">
        <v>0</v>
      </c>
      <c r="R41" s="134">
        <v>0</v>
      </c>
      <c r="S41" s="134">
        <v>0</v>
      </c>
      <c r="T41" s="134">
        <v>0</v>
      </c>
      <c r="U41" s="205">
        <v>0</v>
      </c>
      <c r="V41" s="134">
        <v>0</v>
      </c>
      <c r="W41" s="130">
        <v>0</v>
      </c>
      <c r="X41" s="134">
        <v>965</v>
      </c>
      <c r="Y41" s="134">
        <v>0</v>
      </c>
      <c r="Z41" s="134">
        <v>965</v>
      </c>
      <c r="AA41" s="134">
        <v>0</v>
      </c>
      <c r="AB41" s="134">
        <v>0</v>
      </c>
      <c r="AC41" s="134">
        <v>0</v>
      </c>
      <c r="AD41" s="134">
        <v>0</v>
      </c>
      <c r="AE41" s="134">
        <v>0</v>
      </c>
      <c r="AF41" s="134">
        <v>0</v>
      </c>
      <c r="AG41" s="130">
        <v>0</v>
      </c>
      <c r="AH41" s="169">
        <v>1875</v>
      </c>
      <c r="AI41" s="169">
        <v>0</v>
      </c>
      <c r="AJ41" s="169"/>
      <c r="AK41" s="163"/>
      <c r="AL41" s="163"/>
      <c r="AM41" s="163"/>
      <c r="AN41" s="163"/>
      <c r="AO41" s="163"/>
      <c r="AP41" s="163"/>
      <c r="AQ41" s="163"/>
      <c r="AR41" s="164"/>
      <c r="AS41" s="164"/>
      <c r="AT41" s="164"/>
      <c r="AU41" s="164"/>
      <c r="AV41" s="164"/>
      <c r="AW41" s="164"/>
      <c r="AX41" s="164"/>
      <c r="AY41" s="171">
        <v>16225.21</v>
      </c>
      <c r="AZ41" s="181">
        <v>63100.21</v>
      </c>
      <c r="BA41" s="203"/>
    </row>
    <row r="42" spans="1:53">
      <c r="A42" t="s">
        <v>112</v>
      </c>
      <c r="B42" s="131" t="s">
        <v>71</v>
      </c>
      <c r="C42" s="179">
        <v>94245</v>
      </c>
      <c r="D42" s="179">
        <v>10170</v>
      </c>
      <c r="E42" s="179">
        <v>104415</v>
      </c>
      <c r="F42" s="179">
        <v>122835</v>
      </c>
      <c r="G42" s="209">
        <v>2424</v>
      </c>
      <c r="H42" s="209">
        <v>0</v>
      </c>
      <c r="I42" s="209">
        <v>1902</v>
      </c>
      <c r="J42" s="209">
        <v>289</v>
      </c>
      <c r="K42" s="134">
        <v>0</v>
      </c>
      <c r="L42" s="134">
        <v>4615</v>
      </c>
      <c r="M42" s="167">
        <v>116210</v>
      </c>
      <c r="N42" s="134">
        <v>4505</v>
      </c>
      <c r="O42" s="134">
        <v>2424</v>
      </c>
      <c r="P42" s="134">
        <v>0</v>
      </c>
      <c r="Q42" s="134">
        <v>1835</v>
      </c>
      <c r="R42" s="134">
        <v>246</v>
      </c>
      <c r="S42" s="134">
        <v>0</v>
      </c>
      <c r="T42" s="134">
        <v>0</v>
      </c>
      <c r="U42" s="205">
        <v>0</v>
      </c>
      <c r="V42" s="134">
        <v>0</v>
      </c>
      <c r="W42" s="130">
        <v>0</v>
      </c>
      <c r="X42" s="134">
        <v>4249</v>
      </c>
      <c r="Y42" s="134">
        <v>2296</v>
      </c>
      <c r="Z42" s="134">
        <v>0</v>
      </c>
      <c r="AA42" s="134">
        <v>1720</v>
      </c>
      <c r="AB42" s="134">
        <v>233</v>
      </c>
      <c r="AC42" s="134">
        <v>0</v>
      </c>
      <c r="AD42" s="134">
        <v>0</v>
      </c>
      <c r="AE42" s="134">
        <v>0</v>
      </c>
      <c r="AF42" s="134">
        <v>0</v>
      </c>
      <c r="AG42" s="130">
        <v>0</v>
      </c>
      <c r="AH42" s="169">
        <v>0</v>
      </c>
      <c r="AI42" s="169">
        <v>0</v>
      </c>
      <c r="AJ42" s="169"/>
      <c r="AK42" s="163"/>
      <c r="AL42" s="163"/>
      <c r="AM42" s="163"/>
      <c r="AN42" s="163"/>
      <c r="AO42" s="163"/>
      <c r="AP42" s="163"/>
      <c r="AQ42" s="163"/>
      <c r="AR42" s="164"/>
      <c r="AS42" s="164"/>
      <c r="AT42" s="164"/>
      <c r="AU42" s="164"/>
      <c r="AV42" s="164"/>
      <c r="AW42" s="164"/>
      <c r="AX42" s="164"/>
      <c r="AY42" s="171">
        <v>0</v>
      </c>
      <c r="AZ42" s="181">
        <v>116210</v>
      </c>
      <c r="BA42" s="203"/>
    </row>
    <row r="43" spans="1:53">
      <c r="A43" t="s">
        <v>113</v>
      </c>
      <c r="B43" s="131" t="s">
        <v>75</v>
      </c>
      <c r="C43" s="179">
        <v>111372</v>
      </c>
      <c r="D43" s="179">
        <v>5400</v>
      </c>
      <c r="E43" s="179">
        <v>116772</v>
      </c>
      <c r="F43" s="179">
        <v>117072</v>
      </c>
      <c r="G43" s="209">
        <v>844</v>
      </c>
      <c r="H43" s="209">
        <v>0</v>
      </c>
      <c r="I43" s="209">
        <v>2100</v>
      </c>
      <c r="J43" s="209">
        <v>60</v>
      </c>
      <c r="K43" s="134">
        <v>436</v>
      </c>
      <c r="L43" s="134">
        <v>3440</v>
      </c>
      <c r="M43" s="167">
        <v>74109</v>
      </c>
      <c r="N43" s="134">
        <v>2657</v>
      </c>
      <c r="O43" s="134">
        <v>798</v>
      </c>
      <c r="P43" s="134">
        <v>0</v>
      </c>
      <c r="Q43" s="134">
        <v>1197</v>
      </c>
      <c r="R43" s="134">
        <v>28</v>
      </c>
      <c r="S43" s="134">
        <v>412</v>
      </c>
      <c r="T43" s="134">
        <v>0</v>
      </c>
      <c r="U43" s="205">
        <v>221</v>
      </c>
      <c r="V43" s="134">
        <v>2</v>
      </c>
      <c r="W43" s="130">
        <v>1</v>
      </c>
      <c r="X43" s="134">
        <v>2359</v>
      </c>
      <c r="Y43" s="134">
        <v>709</v>
      </c>
      <c r="Z43" s="134">
        <v>0</v>
      </c>
      <c r="AA43" s="134">
        <v>1043</v>
      </c>
      <c r="AB43" s="134">
        <v>23</v>
      </c>
      <c r="AC43" s="134">
        <v>392</v>
      </c>
      <c r="AD43" s="134">
        <v>0</v>
      </c>
      <c r="AE43" s="134">
        <v>192</v>
      </c>
      <c r="AF43" s="134">
        <v>2</v>
      </c>
      <c r="AG43" s="130">
        <v>1</v>
      </c>
      <c r="AH43" s="169">
        <v>0</v>
      </c>
      <c r="AI43" s="169">
        <v>0</v>
      </c>
      <c r="AJ43" s="169"/>
      <c r="AK43" s="163"/>
      <c r="AL43" s="163"/>
      <c r="AM43" s="163"/>
      <c r="AN43" s="163"/>
      <c r="AO43" s="163"/>
      <c r="AP43" s="163"/>
      <c r="AQ43" s="163"/>
      <c r="AR43" s="164"/>
      <c r="AS43" s="164"/>
      <c r="AT43" s="164"/>
      <c r="AU43" s="164"/>
      <c r="AV43" s="164"/>
      <c r="AW43" s="164"/>
      <c r="AX43" s="164"/>
      <c r="AY43" s="171">
        <v>11060</v>
      </c>
      <c r="AZ43" s="181">
        <v>85169</v>
      </c>
      <c r="BA43" s="203"/>
    </row>
    <row r="44" spans="1:53">
      <c r="A44" s="131" t="s">
        <v>114</v>
      </c>
      <c r="B44" s="131" t="s">
        <v>98</v>
      </c>
      <c r="C44" s="179">
        <v>159951</v>
      </c>
      <c r="D44" s="179">
        <v>2025</v>
      </c>
      <c r="E44" s="179">
        <v>161976</v>
      </c>
      <c r="F44" s="179">
        <v>161976</v>
      </c>
      <c r="G44" s="209">
        <v>1560</v>
      </c>
      <c r="H44" s="209">
        <v>2091</v>
      </c>
      <c r="I44" s="209">
        <v>797</v>
      </c>
      <c r="J44" s="209">
        <v>8</v>
      </c>
      <c r="K44" s="134">
        <v>574</v>
      </c>
      <c r="L44" s="134">
        <v>5030</v>
      </c>
      <c r="M44" s="167">
        <v>108506</v>
      </c>
      <c r="N44" s="134">
        <v>3446</v>
      </c>
      <c r="O44" s="134">
        <v>1010</v>
      </c>
      <c r="P44" s="134">
        <v>1811</v>
      </c>
      <c r="Q44" s="134">
        <v>11</v>
      </c>
      <c r="R44" s="134">
        <v>8</v>
      </c>
      <c r="S44" s="134">
        <v>593</v>
      </c>
      <c r="T44" s="134">
        <v>0</v>
      </c>
      <c r="U44" s="205">
        <v>13</v>
      </c>
      <c r="V44" s="134">
        <v>0</v>
      </c>
      <c r="W44" s="130">
        <v>0</v>
      </c>
      <c r="X44" s="134">
        <v>3190</v>
      </c>
      <c r="Y44" s="134">
        <v>928</v>
      </c>
      <c r="Z44" s="134">
        <v>1660</v>
      </c>
      <c r="AA44" s="134">
        <v>10</v>
      </c>
      <c r="AB44" s="134">
        <v>8</v>
      </c>
      <c r="AC44" s="134">
        <v>580</v>
      </c>
      <c r="AD44" s="134">
        <v>0</v>
      </c>
      <c r="AE44" s="134">
        <v>4</v>
      </c>
      <c r="AF44" s="134">
        <v>0</v>
      </c>
      <c r="AG44" s="130">
        <v>0</v>
      </c>
      <c r="AH44" s="169">
        <v>0</v>
      </c>
      <c r="AI44" s="169">
        <v>0</v>
      </c>
      <c r="AJ44" s="169"/>
      <c r="AK44" s="163"/>
      <c r="AL44" s="163"/>
      <c r="AM44" s="163"/>
      <c r="AN44" s="163"/>
      <c r="AO44" s="163"/>
      <c r="AP44" s="163"/>
      <c r="AQ44" s="163"/>
      <c r="AR44" s="164"/>
      <c r="AS44" s="164"/>
      <c r="AT44" s="164"/>
      <c r="AU44" s="164"/>
      <c r="AV44" s="164"/>
      <c r="AW44" s="164"/>
      <c r="AX44" s="164"/>
      <c r="AY44" s="171">
        <v>0</v>
      </c>
      <c r="AZ44" s="181">
        <v>108506</v>
      </c>
      <c r="BA44" s="203"/>
    </row>
    <row r="45" spans="1:53">
      <c r="A45" s="131" t="s">
        <v>115</v>
      </c>
      <c r="B45" s="131" t="s">
        <v>208</v>
      </c>
      <c r="C45" s="179">
        <v>95841</v>
      </c>
      <c r="D45" s="179">
        <v>62010</v>
      </c>
      <c r="E45" s="179">
        <v>157851</v>
      </c>
      <c r="F45" s="179">
        <v>99086</v>
      </c>
      <c r="G45" s="209">
        <v>12</v>
      </c>
      <c r="H45" s="209">
        <v>2082</v>
      </c>
      <c r="I45" s="209">
        <v>0</v>
      </c>
      <c r="J45" s="209">
        <v>60</v>
      </c>
      <c r="K45" s="134">
        <v>92</v>
      </c>
      <c r="L45" s="134">
        <v>2246</v>
      </c>
      <c r="M45" s="167">
        <v>94873</v>
      </c>
      <c r="N45" s="134">
        <v>2153</v>
      </c>
      <c r="O45" s="134">
        <v>12</v>
      </c>
      <c r="P45" s="134">
        <v>2010</v>
      </c>
      <c r="Q45" s="134">
        <v>0</v>
      </c>
      <c r="R45" s="134">
        <v>39</v>
      </c>
      <c r="S45" s="134">
        <v>91</v>
      </c>
      <c r="T45" s="134">
        <v>0</v>
      </c>
      <c r="U45" s="205">
        <v>0</v>
      </c>
      <c r="V45" s="134">
        <v>4</v>
      </c>
      <c r="W45" s="130">
        <v>1</v>
      </c>
      <c r="X45" s="134">
        <v>2055</v>
      </c>
      <c r="Y45" s="134">
        <v>12</v>
      </c>
      <c r="Z45" s="134">
        <v>1919</v>
      </c>
      <c r="AA45" s="134">
        <v>0</v>
      </c>
      <c r="AB45" s="134">
        <v>35</v>
      </c>
      <c r="AC45" s="134">
        <v>89</v>
      </c>
      <c r="AD45" s="134">
        <v>0</v>
      </c>
      <c r="AE45" s="134">
        <v>0</v>
      </c>
      <c r="AF45" s="134">
        <v>4</v>
      </c>
      <c r="AG45" s="130">
        <v>1</v>
      </c>
      <c r="AH45" s="169">
        <v>0</v>
      </c>
      <c r="AI45" s="169">
        <v>0</v>
      </c>
      <c r="AJ45" s="169"/>
      <c r="AK45" s="163"/>
      <c r="AL45" s="163"/>
      <c r="AM45" s="163"/>
      <c r="AN45" s="163"/>
      <c r="AO45" s="163"/>
      <c r="AP45" s="163"/>
      <c r="AQ45" s="163"/>
      <c r="AR45" s="164"/>
      <c r="AS45" s="164"/>
      <c r="AT45" s="164"/>
      <c r="AU45" s="164"/>
      <c r="AV45" s="164"/>
      <c r="AW45" s="164"/>
      <c r="AX45" s="164"/>
      <c r="AY45" s="171">
        <v>9100</v>
      </c>
      <c r="AZ45" s="181">
        <v>103973</v>
      </c>
      <c r="BA45" s="203"/>
    </row>
    <row r="46" spans="1:53">
      <c r="A46" s="131" t="s">
        <v>116</v>
      </c>
      <c r="B46" s="131" t="s">
        <v>82</v>
      </c>
      <c r="C46" s="179">
        <v>164170</v>
      </c>
      <c r="D46" s="179">
        <v>0</v>
      </c>
      <c r="E46" s="179">
        <v>164170</v>
      </c>
      <c r="F46" s="179">
        <v>153199</v>
      </c>
      <c r="G46" s="209">
        <v>1207</v>
      </c>
      <c r="H46" s="209">
        <v>2621</v>
      </c>
      <c r="I46" s="209">
        <v>0</v>
      </c>
      <c r="J46" s="209">
        <v>100</v>
      </c>
      <c r="K46" s="134">
        <v>706</v>
      </c>
      <c r="L46" s="134">
        <v>4634</v>
      </c>
      <c r="M46" s="167">
        <v>148924</v>
      </c>
      <c r="N46" s="134">
        <v>4541</v>
      </c>
      <c r="O46" s="134">
        <v>1207</v>
      </c>
      <c r="P46" s="134">
        <v>2526</v>
      </c>
      <c r="Q46" s="134">
        <v>0</v>
      </c>
      <c r="R46" s="134">
        <v>100</v>
      </c>
      <c r="S46" s="134">
        <v>467</v>
      </c>
      <c r="T46" s="134">
        <v>20</v>
      </c>
      <c r="U46" s="205">
        <v>221</v>
      </c>
      <c r="V46" s="134">
        <v>0</v>
      </c>
      <c r="W46" s="130">
        <v>0</v>
      </c>
      <c r="X46" s="134">
        <v>4006</v>
      </c>
      <c r="Y46" s="134">
        <v>1041</v>
      </c>
      <c r="Z46" s="134">
        <v>2169</v>
      </c>
      <c r="AA46" s="134">
        <v>0</v>
      </c>
      <c r="AB46" s="134">
        <v>94</v>
      </c>
      <c r="AC46" s="134">
        <v>467</v>
      </c>
      <c r="AD46" s="134">
        <v>20</v>
      </c>
      <c r="AE46" s="134">
        <v>215</v>
      </c>
      <c r="AF46" s="134">
        <v>0</v>
      </c>
      <c r="AG46" s="130">
        <v>0</v>
      </c>
      <c r="AH46" s="169">
        <v>0</v>
      </c>
      <c r="AI46" s="169">
        <v>0</v>
      </c>
      <c r="AJ46" s="169"/>
      <c r="AK46" s="163"/>
      <c r="AL46" s="163"/>
      <c r="AM46" s="163"/>
      <c r="AN46" s="163"/>
      <c r="AO46" s="163"/>
      <c r="AP46" s="163"/>
      <c r="AQ46" s="163"/>
      <c r="AR46" s="164"/>
      <c r="AS46" s="164"/>
      <c r="AT46" s="164"/>
      <c r="AU46" s="164"/>
      <c r="AV46" s="164"/>
      <c r="AW46" s="164"/>
      <c r="AX46" s="164"/>
      <c r="AY46" s="171">
        <v>19503.88</v>
      </c>
      <c r="AZ46" s="181">
        <v>168427.88</v>
      </c>
      <c r="BA46" s="203"/>
    </row>
    <row r="47" spans="1:53">
      <c r="A47" t="s">
        <v>214</v>
      </c>
      <c r="B47" s="131" t="s">
        <v>73</v>
      </c>
      <c r="C47" s="179">
        <v>451471</v>
      </c>
      <c r="D47" s="179">
        <v>45000</v>
      </c>
      <c r="E47" s="179">
        <v>496471</v>
      </c>
      <c r="F47" s="179">
        <v>514887</v>
      </c>
      <c r="G47" s="209">
        <v>546</v>
      </c>
      <c r="H47" s="209">
        <v>10369</v>
      </c>
      <c r="I47" s="209">
        <v>18</v>
      </c>
      <c r="J47" s="209">
        <v>504</v>
      </c>
      <c r="K47" s="134">
        <v>653</v>
      </c>
      <c r="L47" s="134">
        <v>12090</v>
      </c>
      <c r="M47" s="167">
        <v>462057</v>
      </c>
      <c r="N47" s="134">
        <v>11093</v>
      </c>
      <c r="O47" s="134">
        <v>467</v>
      </c>
      <c r="P47" s="134">
        <v>9583</v>
      </c>
      <c r="Q47" s="134">
        <v>18</v>
      </c>
      <c r="R47" s="134">
        <v>415</v>
      </c>
      <c r="S47" s="134">
        <v>0</v>
      </c>
      <c r="T47" s="134">
        <v>0</v>
      </c>
      <c r="U47" s="205">
        <v>588</v>
      </c>
      <c r="V47" s="134">
        <v>48</v>
      </c>
      <c r="W47" s="130">
        <v>22</v>
      </c>
      <c r="X47" s="134">
        <v>10392</v>
      </c>
      <c r="Y47" s="134">
        <v>431</v>
      </c>
      <c r="Z47" s="134">
        <v>9022</v>
      </c>
      <c r="AA47" s="134">
        <v>16</v>
      </c>
      <c r="AB47" s="134">
        <v>366</v>
      </c>
      <c r="AC47" s="134">
        <v>0</v>
      </c>
      <c r="AD47" s="134">
        <v>0</v>
      </c>
      <c r="AE47" s="134">
        <v>557</v>
      </c>
      <c r="AF47" s="134">
        <v>48</v>
      </c>
      <c r="AG47" s="130">
        <v>22</v>
      </c>
      <c r="AH47" s="169">
        <v>1188</v>
      </c>
      <c r="AI47" s="169">
        <v>0</v>
      </c>
      <c r="AJ47" s="169">
        <v>0</v>
      </c>
      <c r="AK47" s="163">
        <v>0</v>
      </c>
      <c r="AL47" s="163">
        <v>0</v>
      </c>
      <c r="AM47" s="163">
        <v>0</v>
      </c>
      <c r="AN47" s="163">
        <v>0</v>
      </c>
      <c r="AO47" s="163">
        <v>0</v>
      </c>
      <c r="AP47" s="163">
        <v>0</v>
      </c>
      <c r="AQ47" s="163">
        <v>0</v>
      </c>
      <c r="AR47" s="164">
        <v>0</v>
      </c>
      <c r="AS47" s="164">
        <v>0</v>
      </c>
      <c r="AT47" s="164">
        <v>0</v>
      </c>
      <c r="AU47" s="164">
        <v>0</v>
      </c>
      <c r="AV47" s="164">
        <v>0</v>
      </c>
      <c r="AW47" s="164">
        <v>0</v>
      </c>
      <c r="AX47" s="164">
        <v>0</v>
      </c>
      <c r="AY47" s="171">
        <v>22370.7</v>
      </c>
      <c r="AZ47" s="181">
        <v>485615.7</v>
      </c>
      <c r="BA47" s="203"/>
    </row>
    <row r="48" spans="1:53">
      <c r="A48" s="175" t="s">
        <v>117</v>
      </c>
      <c r="B48" s="175" t="s">
        <v>73</v>
      </c>
      <c r="C48" s="187">
        <v>299045</v>
      </c>
      <c r="D48" s="187">
        <v>45000</v>
      </c>
      <c r="E48" s="182">
        <v>344045</v>
      </c>
      <c r="F48" s="182">
        <v>355806</v>
      </c>
      <c r="G48" s="175">
        <v>402</v>
      </c>
      <c r="H48" s="175">
        <v>7289</v>
      </c>
      <c r="I48" s="175">
        <v>18</v>
      </c>
      <c r="J48" s="175">
        <v>287</v>
      </c>
      <c r="K48" s="175">
        <v>324</v>
      </c>
      <c r="L48" s="175">
        <v>8320</v>
      </c>
      <c r="M48" s="189">
        <v>351603</v>
      </c>
      <c r="N48" s="175">
        <v>8216</v>
      </c>
      <c r="O48" s="175">
        <v>383</v>
      </c>
      <c r="P48" s="175">
        <v>7283</v>
      </c>
      <c r="Q48" s="175">
        <v>18</v>
      </c>
      <c r="R48" s="175">
        <v>228</v>
      </c>
      <c r="S48" s="175">
        <v>0</v>
      </c>
      <c r="T48" s="175">
        <v>0</v>
      </c>
      <c r="U48" s="175">
        <v>282</v>
      </c>
      <c r="V48" s="175">
        <v>48</v>
      </c>
      <c r="W48" s="175">
        <v>22</v>
      </c>
      <c r="X48" s="175">
        <v>7522</v>
      </c>
      <c r="Y48" s="172">
        <v>347</v>
      </c>
      <c r="Z48" s="172">
        <v>6728</v>
      </c>
      <c r="AA48" s="172">
        <v>16</v>
      </c>
      <c r="AB48" s="172">
        <v>179</v>
      </c>
      <c r="AC48" s="172">
        <v>0</v>
      </c>
      <c r="AD48" s="172">
        <v>0</v>
      </c>
      <c r="AE48" s="172">
        <v>252</v>
      </c>
      <c r="AF48" s="172">
        <v>48</v>
      </c>
      <c r="AG48" s="175">
        <v>22</v>
      </c>
      <c r="AH48" s="184">
        <v>1188</v>
      </c>
      <c r="AI48" s="187">
        <v>0</v>
      </c>
      <c r="AJ48" s="187"/>
      <c r="AK48" s="185"/>
      <c r="AL48" s="185"/>
      <c r="AM48" s="185"/>
      <c r="AN48" s="185"/>
      <c r="AO48" s="185"/>
      <c r="AP48" s="185"/>
      <c r="AQ48" s="185"/>
      <c r="AR48" s="186"/>
      <c r="AS48" s="186"/>
      <c r="AT48" s="186"/>
      <c r="AU48" s="186"/>
      <c r="AV48" s="186"/>
      <c r="AW48" s="186"/>
      <c r="AX48" s="186"/>
      <c r="AY48" s="187">
        <v>22370.7</v>
      </c>
      <c r="AZ48" s="187">
        <v>375161.7</v>
      </c>
      <c r="BA48" s="203"/>
    </row>
    <row r="49" spans="1:53">
      <c r="A49" s="175" t="s">
        <v>215</v>
      </c>
      <c r="B49" s="175" t="s">
        <v>73</v>
      </c>
      <c r="C49" s="187">
        <v>49656</v>
      </c>
      <c r="D49" s="187">
        <v>0</v>
      </c>
      <c r="E49" s="182">
        <v>49656</v>
      </c>
      <c r="F49" s="182">
        <v>49656</v>
      </c>
      <c r="G49" s="175">
        <v>144</v>
      </c>
      <c r="H49" s="175">
        <v>914</v>
      </c>
      <c r="I49" s="175">
        <v>0</v>
      </c>
      <c r="J49" s="175">
        <v>102</v>
      </c>
      <c r="K49" s="175">
        <v>96</v>
      </c>
      <c r="L49" s="175">
        <v>1256</v>
      </c>
      <c r="M49" s="189">
        <v>39990</v>
      </c>
      <c r="N49" s="175">
        <v>954</v>
      </c>
      <c r="O49" s="175">
        <v>84</v>
      </c>
      <c r="P49" s="175">
        <v>768</v>
      </c>
      <c r="Q49" s="175">
        <v>0</v>
      </c>
      <c r="R49" s="175">
        <v>102</v>
      </c>
      <c r="S49" s="175">
        <v>0</v>
      </c>
      <c r="T49" s="175">
        <v>0</v>
      </c>
      <c r="U49" s="175">
        <v>0</v>
      </c>
      <c r="V49" s="175">
        <v>0</v>
      </c>
      <c r="W49" s="175">
        <v>0</v>
      </c>
      <c r="X49" s="175">
        <v>954</v>
      </c>
      <c r="Y49" s="172">
        <v>84</v>
      </c>
      <c r="Z49" s="172">
        <v>768</v>
      </c>
      <c r="AA49" s="172">
        <v>0</v>
      </c>
      <c r="AB49" s="172">
        <v>102</v>
      </c>
      <c r="AC49" s="172">
        <v>0</v>
      </c>
      <c r="AD49" s="172">
        <v>0</v>
      </c>
      <c r="AE49" s="172">
        <v>0</v>
      </c>
      <c r="AF49" s="172">
        <v>0</v>
      </c>
      <c r="AG49" s="175">
        <v>0</v>
      </c>
      <c r="AH49" s="187">
        <v>0</v>
      </c>
      <c r="AI49" s="187">
        <v>0</v>
      </c>
      <c r="AJ49" s="187"/>
      <c r="AK49" s="185"/>
      <c r="AL49" s="185"/>
      <c r="AM49" s="185"/>
      <c r="AN49" s="185"/>
      <c r="AO49" s="185"/>
      <c r="AP49" s="185"/>
      <c r="AQ49" s="185"/>
      <c r="AR49" s="186"/>
      <c r="AS49" s="186"/>
      <c r="AT49" s="186"/>
      <c r="AU49" s="186"/>
      <c r="AV49" s="186"/>
      <c r="AW49" s="186"/>
      <c r="AX49" s="186"/>
      <c r="AY49" s="187"/>
      <c r="AZ49" s="187">
        <v>39990</v>
      </c>
      <c r="BA49" s="203"/>
    </row>
    <row r="50" spans="1:53">
      <c r="A50" s="175" t="s">
        <v>216</v>
      </c>
      <c r="B50" s="175" t="s">
        <v>73</v>
      </c>
      <c r="C50" s="187">
        <v>29025</v>
      </c>
      <c r="D50" s="187">
        <v>0</v>
      </c>
      <c r="E50" s="182">
        <v>29025</v>
      </c>
      <c r="F50" s="182">
        <v>35680</v>
      </c>
      <c r="G50" s="175">
        <v>0</v>
      </c>
      <c r="H50" s="175">
        <v>645</v>
      </c>
      <c r="I50" s="175">
        <v>0</v>
      </c>
      <c r="J50" s="175">
        <v>55</v>
      </c>
      <c r="K50" s="175">
        <v>133</v>
      </c>
      <c r="L50" s="175">
        <v>833</v>
      </c>
      <c r="M50" s="189">
        <v>28620</v>
      </c>
      <c r="N50" s="175">
        <v>974</v>
      </c>
      <c r="O50" s="175">
        <v>0</v>
      </c>
      <c r="P50" s="175">
        <v>654</v>
      </c>
      <c r="Q50" s="175">
        <v>0</v>
      </c>
      <c r="R50" s="175">
        <v>55</v>
      </c>
      <c r="S50" s="175">
        <v>0</v>
      </c>
      <c r="T50" s="175">
        <v>0</v>
      </c>
      <c r="U50" s="175">
        <v>265</v>
      </c>
      <c r="V50" s="175">
        <v>0</v>
      </c>
      <c r="W50" s="175">
        <v>0</v>
      </c>
      <c r="X50" s="175">
        <v>967</v>
      </c>
      <c r="Y50" s="172">
        <v>0</v>
      </c>
      <c r="Z50" s="172">
        <v>648</v>
      </c>
      <c r="AA50" s="172">
        <v>0</v>
      </c>
      <c r="AB50" s="172">
        <v>55</v>
      </c>
      <c r="AC50" s="172">
        <v>0</v>
      </c>
      <c r="AD50" s="172">
        <v>0</v>
      </c>
      <c r="AE50" s="172">
        <v>264</v>
      </c>
      <c r="AF50" s="172">
        <v>0</v>
      </c>
      <c r="AG50" s="175">
        <v>0</v>
      </c>
      <c r="AH50" s="187">
        <v>0</v>
      </c>
      <c r="AI50" s="187">
        <v>0</v>
      </c>
      <c r="AJ50" s="187"/>
      <c r="AK50" s="185"/>
      <c r="AL50" s="185"/>
      <c r="AM50" s="185"/>
      <c r="AN50" s="185"/>
      <c r="AO50" s="185"/>
      <c r="AP50" s="185"/>
      <c r="AQ50" s="185"/>
      <c r="AR50" s="186"/>
      <c r="AS50" s="186"/>
      <c r="AT50" s="186"/>
      <c r="AU50" s="186"/>
      <c r="AV50" s="186"/>
      <c r="AW50" s="186"/>
      <c r="AX50" s="186"/>
      <c r="AY50" s="187"/>
      <c r="AZ50" s="187">
        <v>28620</v>
      </c>
      <c r="BA50" s="203"/>
    </row>
    <row r="51" spans="1:53">
      <c r="A51" s="175" t="s">
        <v>217</v>
      </c>
      <c r="B51" s="175" t="s">
        <v>73</v>
      </c>
      <c r="C51" s="187">
        <v>73745</v>
      </c>
      <c r="D51" s="187">
        <v>0</v>
      </c>
      <c r="E51" s="182">
        <v>73745</v>
      </c>
      <c r="F51" s="182">
        <v>73745</v>
      </c>
      <c r="G51" s="175">
        <v>0</v>
      </c>
      <c r="H51" s="175">
        <v>1521</v>
      </c>
      <c r="I51" s="175">
        <v>0</v>
      </c>
      <c r="J51" s="175">
        <v>60</v>
      </c>
      <c r="K51" s="175">
        <v>100</v>
      </c>
      <c r="L51" s="175">
        <v>1681</v>
      </c>
      <c r="M51" s="189">
        <v>41844</v>
      </c>
      <c r="N51" s="175">
        <v>949</v>
      </c>
      <c r="O51" s="175">
        <v>0</v>
      </c>
      <c r="P51" s="175">
        <v>878</v>
      </c>
      <c r="Q51" s="175">
        <v>0</v>
      </c>
      <c r="R51" s="175">
        <v>30</v>
      </c>
      <c r="S51" s="175">
        <v>0</v>
      </c>
      <c r="T51" s="175">
        <v>0</v>
      </c>
      <c r="U51" s="175">
        <v>41</v>
      </c>
      <c r="V51" s="175">
        <v>0</v>
      </c>
      <c r="W51" s="175">
        <v>0</v>
      </c>
      <c r="X51" s="175">
        <v>949</v>
      </c>
      <c r="Y51" s="172">
        <v>0</v>
      </c>
      <c r="Z51" s="172">
        <v>878</v>
      </c>
      <c r="AA51" s="172">
        <v>0</v>
      </c>
      <c r="AB51" s="172">
        <v>30</v>
      </c>
      <c r="AC51" s="172">
        <v>0</v>
      </c>
      <c r="AD51" s="172">
        <v>0</v>
      </c>
      <c r="AE51" s="172">
        <v>41</v>
      </c>
      <c r="AF51" s="172">
        <v>0</v>
      </c>
      <c r="AG51" s="175">
        <v>0</v>
      </c>
      <c r="AH51" s="187">
        <v>0</v>
      </c>
      <c r="AI51" s="187">
        <v>0</v>
      </c>
      <c r="AJ51" s="187"/>
      <c r="AK51" s="185"/>
      <c r="AL51" s="185"/>
      <c r="AM51" s="185"/>
      <c r="AN51" s="185"/>
      <c r="AO51" s="185"/>
      <c r="AP51" s="185"/>
      <c r="AQ51" s="185"/>
      <c r="AR51" s="186"/>
      <c r="AS51" s="186"/>
      <c r="AT51" s="186"/>
      <c r="AU51" s="186"/>
      <c r="AV51" s="186"/>
      <c r="AW51" s="186"/>
      <c r="AX51" s="186"/>
      <c r="AY51" s="187"/>
      <c r="AZ51" s="187">
        <v>41844</v>
      </c>
      <c r="BA51" s="203"/>
    </row>
    <row r="52" spans="1:53">
      <c r="A52" s="131" t="s">
        <v>118</v>
      </c>
      <c r="B52" s="131" t="s">
        <v>98</v>
      </c>
      <c r="C52" s="179">
        <v>79819</v>
      </c>
      <c r="D52" s="179">
        <v>0</v>
      </c>
      <c r="E52" s="179">
        <v>79819</v>
      </c>
      <c r="F52" s="179">
        <v>79819</v>
      </c>
      <c r="G52" s="209">
        <v>798</v>
      </c>
      <c r="H52" s="209">
        <v>1419</v>
      </c>
      <c r="I52" s="209">
        <v>0</v>
      </c>
      <c r="J52" s="209">
        <v>0</v>
      </c>
      <c r="K52" s="134">
        <v>316</v>
      </c>
      <c r="L52" s="134">
        <v>2533</v>
      </c>
      <c r="M52" s="167">
        <v>70364</v>
      </c>
      <c r="N52" s="134">
        <v>1977</v>
      </c>
      <c r="O52" s="134">
        <v>235</v>
      </c>
      <c r="P52" s="134">
        <v>1334</v>
      </c>
      <c r="Q52" s="134">
        <v>0</v>
      </c>
      <c r="R52" s="134">
        <v>0</v>
      </c>
      <c r="S52" s="134">
        <v>188</v>
      </c>
      <c r="T52" s="134">
        <v>0</v>
      </c>
      <c r="U52" s="205">
        <v>220</v>
      </c>
      <c r="V52" s="134">
        <v>0</v>
      </c>
      <c r="W52" s="130">
        <v>0</v>
      </c>
      <c r="X52" s="134">
        <v>1940</v>
      </c>
      <c r="Y52" s="134">
        <v>235</v>
      </c>
      <c r="Z52" s="134">
        <v>1307</v>
      </c>
      <c r="AA52" s="134">
        <v>0</v>
      </c>
      <c r="AB52" s="134">
        <v>0</v>
      </c>
      <c r="AC52" s="134">
        <v>188</v>
      </c>
      <c r="AD52" s="134">
        <v>0</v>
      </c>
      <c r="AE52" s="134">
        <v>210</v>
      </c>
      <c r="AF52" s="134">
        <v>0</v>
      </c>
      <c r="AG52" s="130">
        <v>0</v>
      </c>
      <c r="AH52" s="169">
        <v>576</v>
      </c>
      <c r="AI52" s="169">
        <v>0</v>
      </c>
      <c r="AJ52" s="169"/>
      <c r="AK52" s="163"/>
      <c r="AL52" s="163"/>
      <c r="AM52" s="163"/>
      <c r="AN52" s="163"/>
      <c r="AO52" s="163"/>
      <c r="AP52" s="163"/>
      <c r="AQ52" s="163"/>
      <c r="AR52" s="164"/>
      <c r="AS52" s="164"/>
      <c r="AT52" s="164"/>
      <c r="AU52" s="164"/>
      <c r="AV52" s="164"/>
      <c r="AW52" s="164"/>
      <c r="AX52" s="164"/>
      <c r="AY52" s="171">
        <v>0</v>
      </c>
      <c r="AZ52" s="181">
        <v>70940</v>
      </c>
      <c r="BA52" s="203"/>
    </row>
    <row r="53" spans="1:53">
      <c r="A53" s="131" t="s">
        <v>119</v>
      </c>
      <c r="B53" s="131" t="s">
        <v>71</v>
      </c>
      <c r="C53" s="179">
        <v>219150</v>
      </c>
      <c r="D53" s="179">
        <v>45000</v>
      </c>
      <c r="E53" s="179">
        <v>264150</v>
      </c>
      <c r="F53" s="179">
        <v>265095</v>
      </c>
      <c r="G53" s="209">
        <v>0</v>
      </c>
      <c r="H53" s="209">
        <v>5383</v>
      </c>
      <c r="I53" s="209">
        <v>0</v>
      </c>
      <c r="J53" s="209">
        <v>508</v>
      </c>
      <c r="K53" s="134">
        <v>0</v>
      </c>
      <c r="L53" s="134">
        <v>5891</v>
      </c>
      <c r="M53" s="167">
        <v>223920</v>
      </c>
      <c r="N53" s="134">
        <v>5144</v>
      </c>
      <c r="O53" s="134">
        <v>0</v>
      </c>
      <c r="P53" s="134">
        <v>4636</v>
      </c>
      <c r="Q53" s="134">
        <v>0</v>
      </c>
      <c r="R53" s="134">
        <v>508</v>
      </c>
      <c r="S53" s="134">
        <v>0</v>
      </c>
      <c r="T53" s="134">
        <v>0</v>
      </c>
      <c r="U53" s="205">
        <v>0</v>
      </c>
      <c r="V53" s="134">
        <v>0</v>
      </c>
      <c r="W53" s="130">
        <v>0</v>
      </c>
      <c r="X53" s="134">
        <v>4977</v>
      </c>
      <c r="Y53" s="134">
        <v>0</v>
      </c>
      <c r="Z53" s="134">
        <v>4489</v>
      </c>
      <c r="AA53" s="134">
        <v>0</v>
      </c>
      <c r="AB53" s="134">
        <v>488</v>
      </c>
      <c r="AC53" s="134">
        <v>0</v>
      </c>
      <c r="AD53" s="134">
        <v>0</v>
      </c>
      <c r="AE53" s="134">
        <v>0</v>
      </c>
      <c r="AF53" s="134">
        <v>0</v>
      </c>
      <c r="AG53" s="130">
        <v>0</v>
      </c>
      <c r="AH53" s="169">
        <v>0</v>
      </c>
      <c r="AI53" s="169">
        <v>0</v>
      </c>
      <c r="AJ53" s="169"/>
      <c r="AK53" s="163"/>
      <c r="AL53" s="163"/>
      <c r="AM53" s="163"/>
      <c r="AN53" s="163"/>
      <c r="AO53" s="163"/>
      <c r="AP53" s="163"/>
      <c r="AQ53" s="163"/>
      <c r="AR53" s="164"/>
      <c r="AS53" s="164"/>
      <c r="AT53" s="164"/>
      <c r="AU53" s="164"/>
      <c r="AV53" s="164"/>
      <c r="AW53" s="164"/>
      <c r="AX53" s="164"/>
      <c r="AY53" s="171">
        <v>7290</v>
      </c>
      <c r="AZ53" s="181">
        <v>231210</v>
      </c>
      <c r="BA53" s="203"/>
    </row>
    <row r="54" spans="1:53">
      <c r="A54" s="131" t="s">
        <v>120</v>
      </c>
      <c r="B54" s="131" t="s">
        <v>77</v>
      </c>
      <c r="C54" s="179">
        <v>93804</v>
      </c>
      <c r="D54" s="179">
        <v>0</v>
      </c>
      <c r="E54" s="179">
        <v>93804</v>
      </c>
      <c r="F54" s="179">
        <v>47353</v>
      </c>
      <c r="G54" s="209">
        <v>228</v>
      </c>
      <c r="H54" s="209">
        <v>0</v>
      </c>
      <c r="I54" s="209">
        <v>765</v>
      </c>
      <c r="J54" s="209">
        <v>0</v>
      </c>
      <c r="K54" s="134">
        <v>413</v>
      </c>
      <c r="L54" s="134">
        <v>1406</v>
      </c>
      <c r="M54" s="167">
        <v>45491</v>
      </c>
      <c r="N54" s="134">
        <v>1466</v>
      </c>
      <c r="O54" s="134">
        <v>228</v>
      </c>
      <c r="P54" s="134">
        <v>0</v>
      </c>
      <c r="Q54" s="134">
        <v>691</v>
      </c>
      <c r="R54" s="134">
        <v>0</v>
      </c>
      <c r="S54" s="134">
        <v>249</v>
      </c>
      <c r="T54" s="134">
        <v>0</v>
      </c>
      <c r="U54" s="205">
        <v>298</v>
      </c>
      <c r="V54" s="134">
        <v>0</v>
      </c>
      <c r="W54" s="130">
        <v>0</v>
      </c>
      <c r="X54" s="134">
        <v>1459</v>
      </c>
      <c r="Y54" s="134">
        <v>228</v>
      </c>
      <c r="Z54" s="134">
        <v>0</v>
      </c>
      <c r="AA54" s="134">
        <v>691</v>
      </c>
      <c r="AB54" s="134">
        <v>0</v>
      </c>
      <c r="AC54" s="134">
        <v>245</v>
      </c>
      <c r="AD54" s="134">
        <v>0</v>
      </c>
      <c r="AE54" s="134">
        <v>295</v>
      </c>
      <c r="AF54" s="134">
        <v>0</v>
      </c>
      <c r="AG54" s="130">
        <v>0</v>
      </c>
      <c r="AH54" s="169">
        <v>0</v>
      </c>
      <c r="AI54" s="169">
        <v>0</v>
      </c>
      <c r="AJ54" s="169"/>
      <c r="AK54" s="163"/>
      <c r="AL54" s="163"/>
      <c r="AM54" s="163"/>
      <c r="AN54" s="163"/>
      <c r="AO54" s="163"/>
      <c r="AP54" s="163"/>
      <c r="AQ54" s="163"/>
      <c r="AR54" s="164"/>
      <c r="AS54" s="164"/>
      <c r="AT54" s="164"/>
      <c r="AU54" s="164"/>
      <c r="AV54" s="164"/>
      <c r="AW54" s="164"/>
      <c r="AX54" s="164"/>
      <c r="AY54" s="171">
        <v>4184</v>
      </c>
      <c r="AZ54" s="181">
        <v>49675</v>
      </c>
      <c r="BA54" s="203"/>
    </row>
    <row r="55" spans="1:53">
      <c r="A55" s="131" t="s">
        <v>121</v>
      </c>
      <c r="B55" s="131" t="s">
        <v>82</v>
      </c>
      <c r="C55" s="179">
        <v>611370</v>
      </c>
      <c r="D55" s="179">
        <v>7065</v>
      </c>
      <c r="E55" s="179">
        <v>618435</v>
      </c>
      <c r="F55" s="179">
        <v>619053</v>
      </c>
      <c r="G55" s="209">
        <v>473</v>
      </c>
      <c r="H55" s="209">
        <v>28</v>
      </c>
      <c r="I55" s="209">
        <v>12817</v>
      </c>
      <c r="J55" s="209">
        <v>26</v>
      </c>
      <c r="K55" s="134">
        <v>1262</v>
      </c>
      <c r="L55" s="134">
        <v>14606</v>
      </c>
      <c r="M55" s="167">
        <v>589865</v>
      </c>
      <c r="N55" s="134">
        <v>13957</v>
      </c>
      <c r="O55" s="134">
        <v>473</v>
      </c>
      <c r="P55" s="134">
        <v>28</v>
      </c>
      <c r="Q55" s="134">
        <v>12169</v>
      </c>
      <c r="R55" s="134">
        <v>26</v>
      </c>
      <c r="S55" s="134">
        <v>1209</v>
      </c>
      <c r="T55" s="134">
        <v>0</v>
      </c>
      <c r="U55" s="205">
        <v>52</v>
      </c>
      <c r="V55" s="134">
        <v>0</v>
      </c>
      <c r="W55" s="130">
        <v>0</v>
      </c>
      <c r="X55" s="134">
        <v>12624</v>
      </c>
      <c r="Y55" s="134">
        <v>472</v>
      </c>
      <c r="Z55" s="134">
        <v>26</v>
      </c>
      <c r="AA55" s="134">
        <v>10886</v>
      </c>
      <c r="AB55" s="134">
        <v>19</v>
      </c>
      <c r="AC55" s="134">
        <v>1169</v>
      </c>
      <c r="AD55" s="134">
        <v>0</v>
      </c>
      <c r="AE55" s="134">
        <v>52</v>
      </c>
      <c r="AF55" s="134">
        <v>0</v>
      </c>
      <c r="AG55" s="130">
        <v>0</v>
      </c>
      <c r="AH55" s="169">
        <v>480</v>
      </c>
      <c r="AI55" s="169">
        <v>10037</v>
      </c>
      <c r="AJ55" s="169"/>
      <c r="AK55" s="163">
        <v>660</v>
      </c>
      <c r="AL55" s="163"/>
      <c r="AM55" s="163">
        <v>6</v>
      </c>
      <c r="AN55" s="163"/>
      <c r="AO55" s="163"/>
      <c r="AP55" s="163">
        <v>180</v>
      </c>
      <c r="AQ55" s="163"/>
      <c r="AR55" s="164">
        <v>550</v>
      </c>
      <c r="AS55" s="164"/>
      <c r="AT55" s="164">
        <v>6</v>
      </c>
      <c r="AU55" s="164"/>
      <c r="AV55" s="164"/>
      <c r="AW55" s="164">
        <v>178</v>
      </c>
      <c r="AX55" s="164"/>
      <c r="AY55" s="171">
        <v>0</v>
      </c>
      <c r="AZ55" s="181">
        <v>600382</v>
      </c>
      <c r="BA55" s="203"/>
    </row>
    <row r="56" spans="1:53">
      <c r="A56" s="131" t="s">
        <v>122</v>
      </c>
      <c r="B56" s="131" t="s">
        <v>98</v>
      </c>
      <c r="C56" s="179">
        <v>34205</v>
      </c>
      <c r="D56" s="179">
        <v>1890</v>
      </c>
      <c r="E56" s="179">
        <v>36095</v>
      </c>
      <c r="F56" s="179">
        <v>36095</v>
      </c>
      <c r="G56" s="209">
        <v>203</v>
      </c>
      <c r="H56" s="209">
        <v>667</v>
      </c>
      <c r="I56" s="209">
        <v>55</v>
      </c>
      <c r="J56" s="209">
        <v>35</v>
      </c>
      <c r="K56" s="134">
        <v>0</v>
      </c>
      <c r="L56" s="134">
        <v>960</v>
      </c>
      <c r="M56" s="167">
        <v>20925</v>
      </c>
      <c r="N56" s="134">
        <v>465</v>
      </c>
      <c r="O56" s="134">
        <v>0</v>
      </c>
      <c r="P56" s="134">
        <v>465</v>
      </c>
      <c r="Q56" s="134">
        <v>0</v>
      </c>
      <c r="R56" s="134">
        <v>0</v>
      </c>
      <c r="S56" s="134">
        <v>0</v>
      </c>
      <c r="T56" s="134">
        <v>0</v>
      </c>
      <c r="U56" s="205">
        <v>0</v>
      </c>
      <c r="V56" s="134">
        <v>0</v>
      </c>
      <c r="W56" s="130">
        <v>0</v>
      </c>
      <c r="X56" s="134">
        <v>460</v>
      </c>
      <c r="Y56" s="134">
        <v>0</v>
      </c>
      <c r="Z56" s="134">
        <v>460</v>
      </c>
      <c r="AA56" s="134">
        <v>0</v>
      </c>
      <c r="AB56" s="134">
        <v>0</v>
      </c>
      <c r="AC56" s="134">
        <v>0</v>
      </c>
      <c r="AD56" s="134">
        <v>0</v>
      </c>
      <c r="AE56" s="134">
        <v>0</v>
      </c>
      <c r="AF56" s="134">
        <v>0</v>
      </c>
      <c r="AG56" s="130">
        <v>0</v>
      </c>
      <c r="AH56" s="169">
        <v>0</v>
      </c>
      <c r="AI56" s="169">
        <v>0</v>
      </c>
      <c r="AJ56" s="169"/>
      <c r="AK56" s="163"/>
      <c r="AL56" s="163"/>
      <c r="AM56" s="163"/>
      <c r="AN56" s="163"/>
      <c r="AO56" s="163"/>
      <c r="AP56" s="163"/>
      <c r="AQ56" s="163"/>
      <c r="AR56" s="164"/>
      <c r="AS56" s="164"/>
      <c r="AT56" s="164"/>
      <c r="AU56" s="164"/>
      <c r="AV56" s="164"/>
      <c r="AW56" s="164"/>
      <c r="AX56" s="164"/>
      <c r="AY56" s="171">
        <v>0</v>
      </c>
      <c r="AZ56" s="181">
        <v>20925</v>
      </c>
      <c r="BA56" s="203"/>
    </row>
    <row r="57" spans="1:53">
      <c r="A57" s="131" t="s">
        <v>123</v>
      </c>
      <c r="B57" s="131" t="s">
        <v>75</v>
      </c>
      <c r="C57" s="179">
        <v>47100</v>
      </c>
      <c r="D57" s="179">
        <v>19350</v>
      </c>
      <c r="E57" s="179">
        <v>66450</v>
      </c>
      <c r="F57" s="179">
        <v>67253</v>
      </c>
      <c r="G57" s="209">
        <v>113</v>
      </c>
      <c r="H57" s="209">
        <v>1435</v>
      </c>
      <c r="I57" s="209">
        <v>0</v>
      </c>
      <c r="J57" s="209">
        <v>28</v>
      </c>
      <c r="K57" s="134">
        <v>12</v>
      </c>
      <c r="L57" s="134">
        <v>1588</v>
      </c>
      <c r="M57" s="167">
        <v>66418</v>
      </c>
      <c r="N57" s="134">
        <v>1588</v>
      </c>
      <c r="O57" s="134">
        <v>113</v>
      </c>
      <c r="P57" s="134">
        <v>1435</v>
      </c>
      <c r="Q57" s="134">
        <v>0</v>
      </c>
      <c r="R57" s="134">
        <v>28</v>
      </c>
      <c r="S57" s="134">
        <v>0</v>
      </c>
      <c r="T57" s="134">
        <v>0</v>
      </c>
      <c r="U57" s="205">
        <v>12</v>
      </c>
      <c r="V57" s="134">
        <v>0</v>
      </c>
      <c r="W57" s="130">
        <v>0</v>
      </c>
      <c r="X57" s="134">
        <v>1426</v>
      </c>
      <c r="Y57" s="134">
        <v>113</v>
      </c>
      <c r="Z57" s="134">
        <v>1285</v>
      </c>
      <c r="AA57" s="134">
        <v>0</v>
      </c>
      <c r="AB57" s="134">
        <v>16</v>
      </c>
      <c r="AC57" s="134">
        <v>0</v>
      </c>
      <c r="AD57" s="134">
        <v>0</v>
      </c>
      <c r="AE57" s="134">
        <v>12</v>
      </c>
      <c r="AF57" s="134">
        <v>0</v>
      </c>
      <c r="AG57" s="130">
        <v>0</v>
      </c>
      <c r="AH57" s="169">
        <v>0</v>
      </c>
      <c r="AI57" s="169">
        <v>0</v>
      </c>
      <c r="AJ57" s="169"/>
      <c r="AK57" s="163"/>
      <c r="AL57" s="163"/>
      <c r="AM57" s="163"/>
      <c r="AN57" s="163"/>
      <c r="AO57" s="163"/>
      <c r="AP57" s="163"/>
      <c r="AQ57" s="163"/>
      <c r="AR57" s="164"/>
      <c r="AS57" s="164"/>
      <c r="AT57" s="164"/>
      <c r="AU57" s="164"/>
      <c r="AV57" s="164"/>
      <c r="AW57" s="164"/>
      <c r="AX57" s="164"/>
      <c r="AY57" s="171">
        <v>3200</v>
      </c>
      <c r="AZ57" s="181">
        <v>69618</v>
      </c>
      <c r="BA57" s="203"/>
    </row>
    <row r="58" spans="1:53">
      <c r="A58" s="131" t="s">
        <v>124</v>
      </c>
      <c r="B58" s="131" t="s">
        <v>73</v>
      </c>
      <c r="C58" s="179">
        <v>295050</v>
      </c>
      <c r="D58" s="179">
        <v>28490</v>
      </c>
      <c r="E58" s="179">
        <v>323540</v>
      </c>
      <c r="F58" s="179">
        <v>324010</v>
      </c>
      <c r="G58" s="209">
        <v>564</v>
      </c>
      <c r="H58" s="209">
        <v>8814</v>
      </c>
      <c r="I58" s="209">
        <v>0</v>
      </c>
      <c r="J58" s="209">
        <v>268</v>
      </c>
      <c r="K58" s="134">
        <v>5</v>
      </c>
      <c r="L58" s="134">
        <v>9651</v>
      </c>
      <c r="M58" s="167">
        <v>244055</v>
      </c>
      <c r="N58" s="134">
        <v>7566</v>
      </c>
      <c r="O58" s="134">
        <v>549</v>
      </c>
      <c r="P58" s="134">
        <v>6827</v>
      </c>
      <c r="Q58" s="134">
        <v>0</v>
      </c>
      <c r="R58" s="134">
        <v>186</v>
      </c>
      <c r="S58" s="134">
        <v>0</v>
      </c>
      <c r="T58" s="134">
        <v>0</v>
      </c>
      <c r="U58" s="205">
        <v>0</v>
      </c>
      <c r="V58" s="134">
        <v>15</v>
      </c>
      <c r="W58" s="130">
        <v>4</v>
      </c>
      <c r="X58" s="134">
        <v>7132</v>
      </c>
      <c r="Y58" s="134">
        <v>482</v>
      </c>
      <c r="Z58" s="134">
        <v>6475</v>
      </c>
      <c r="AA58" s="134">
        <v>0</v>
      </c>
      <c r="AB58" s="134">
        <v>175</v>
      </c>
      <c r="AC58" s="134">
        <v>0</v>
      </c>
      <c r="AD58" s="134">
        <v>0</v>
      </c>
      <c r="AE58" s="134">
        <v>0</v>
      </c>
      <c r="AF58" s="134">
        <v>15</v>
      </c>
      <c r="AG58" s="130">
        <v>4</v>
      </c>
      <c r="AH58" s="169">
        <v>0</v>
      </c>
      <c r="AI58" s="169">
        <v>0</v>
      </c>
      <c r="AJ58" s="169"/>
      <c r="AK58" s="163"/>
      <c r="AL58" s="163"/>
      <c r="AM58" s="163"/>
      <c r="AN58" s="163"/>
      <c r="AO58" s="163"/>
      <c r="AP58" s="163"/>
      <c r="AQ58" s="163"/>
      <c r="AR58" s="164"/>
      <c r="AS58" s="164"/>
      <c r="AT58" s="164"/>
      <c r="AU58" s="164"/>
      <c r="AV58" s="164"/>
      <c r="AW58" s="164"/>
      <c r="AX58" s="164"/>
      <c r="AY58" s="171">
        <v>15000</v>
      </c>
      <c r="AZ58" s="181">
        <v>259055</v>
      </c>
      <c r="BA58" s="203"/>
    </row>
    <row r="59" spans="1:53">
      <c r="A59" s="131" t="s">
        <v>125</v>
      </c>
      <c r="B59" s="131" t="s">
        <v>208</v>
      </c>
      <c r="C59" s="179">
        <v>168204</v>
      </c>
      <c r="D59" s="179">
        <v>9450</v>
      </c>
      <c r="E59" s="179">
        <v>177654</v>
      </c>
      <c r="F59" s="179">
        <v>182456</v>
      </c>
      <c r="G59" s="209">
        <v>1639</v>
      </c>
      <c r="H59" s="209">
        <v>1707</v>
      </c>
      <c r="I59" s="209">
        <v>1505</v>
      </c>
      <c r="J59" s="209">
        <v>158</v>
      </c>
      <c r="K59" s="134">
        <v>534</v>
      </c>
      <c r="L59" s="134">
        <v>5543</v>
      </c>
      <c r="M59" s="167">
        <v>182456</v>
      </c>
      <c r="N59" s="134">
        <v>5630</v>
      </c>
      <c r="O59" s="134">
        <v>1639</v>
      </c>
      <c r="P59" s="134">
        <v>1707</v>
      </c>
      <c r="Q59" s="134">
        <v>1505</v>
      </c>
      <c r="R59" s="134">
        <v>158</v>
      </c>
      <c r="S59" s="134">
        <v>487</v>
      </c>
      <c r="T59" s="134">
        <v>0</v>
      </c>
      <c r="U59" s="205">
        <v>134</v>
      </c>
      <c r="V59" s="134">
        <v>0</v>
      </c>
      <c r="W59" s="130">
        <v>0</v>
      </c>
      <c r="X59" s="134">
        <v>5208</v>
      </c>
      <c r="Y59" s="134">
        <v>1571</v>
      </c>
      <c r="Z59" s="134">
        <v>1550</v>
      </c>
      <c r="AA59" s="134">
        <v>1361</v>
      </c>
      <c r="AB59" s="134">
        <v>148</v>
      </c>
      <c r="AC59" s="134">
        <v>450</v>
      </c>
      <c r="AD59" s="134">
        <v>0</v>
      </c>
      <c r="AE59" s="134">
        <v>128</v>
      </c>
      <c r="AF59" s="134">
        <v>0</v>
      </c>
      <c r="AG59" s="130">
        <v>0</v>
      </c>
      <c r="AH59" s="169">
        <v>0</v>
      </c>
      <c r="AI59" s="169">
        <v>0</v>
      </c>
      <c r="AJ59" s="169"/>
      <c r="AK59" s="163"/>
      <c r="AL59" s="163"/>
      <c r="AM59" s="163"/>
      <c r="AN59" s="163"/>
      <c r="AO59" s="163"/>
      <c r="AP59" s="163"/>
      <c r="AQ59" s="163"/>
      <c r="AR59" s="164"/>
      <c r="AS59" s="164"/>
      <c r="AT59" s="164"/>
      <c r="AU59" s="164"/>
      <c r="AV59" s="164"/>
      <c r="AW59" s="164"/>
      <c r="AX59" s="164"/>
      <c r="AY59" s="171">
        <v>0</v>
      </c>
      <c r="AZ59" s="181">
        <v>182456</v>
      </c>
      <c r="BA59" s="203"/>
    </row>
    <row r="60" spans="1:53">
      <c r="A60" s="131" t="s">
        <v>126</v>
      </c>
      <c r="B60" s="131" t="s">
        <v>82</v>
      </c>
      <c r="C60" s="179">
        <v>15300</v>
      </c>
      <c r="D60" s="179">
        <v>9000</v>
      </c>
      <c r="E60" s="179">
        <v>24300</v>
      </c>
      <c r="F60" s="179">
        <v>24300</v>
      </c>
      <c r="G60" s="209">
        <v>153</v>
      </c>
      <c r="H60" s="209">
        <v>453</v>
      </c>
      <c r="I60" s="209">
        <v>53</v>
      </c>
      <c r="J60" s="209">
        <v>0</v>
      </c>
      <c r="K60" s="134">
        <v>0</v>
      </c>
      <c r="L60" s="134">
        <v>659</v>
      </c>
      <c r="M60" s="167">
        <v>18285</v>
      </c>
      <c r="N60" s="134">
        <v>509</v>
      </c>
      <c r="O60" s="134">
        <v>132</v>
      </c>
      <c r="P60" s="134">
        <v>377</v>
      </c>
      <c r="Q60" s="134">
        <v>0</v>
      </c>
      <c r="R60" s="134">
        <v>0</v>
      </c>
      <c r="S60" s="134">
        <v>0</v>
      </c>
      <c r="T60" s="134">
        <v>0</v>
      </c>
      <c r="U60" s="205">
        <v>0</v>
      </c>
      <c r="V60" s="134">
        <v>0</v>
      </c>
      <c r="W60" s="130">
        <v>0</v>
      </c>
      <c r="X60" s="134">
        <v>492</v>
      </c>
      <c r="Y60" s="134">
        <v>130</v>
      </c>
      <c r="Z60" s="134">
        <v>362</v>
      </c>
      <c r="AA60" s="134">
        <v>0</v>
      </c>
      <c r="AB60" s="134">
        <v>0</v>
      </c>
      <c r="AC60" s="134">
        <v>0</v>
      </c>
      <c r="AD60" s="134">
        <v>0</v>
      </c>
      <c r="AE60" s="134">
        <v>0</v>
      </c>
      <c r="AF60" s="134">
        <v>0</v>
      </c>
      <c r="AG60" s="130">
        <v>0</v>
      </c>
      <c r="AH60" s="169">
        <v>0</v>
      </c>
      <c r="AI60" s="169">
        <v>0</v>
      </c>
      <c r="AJ60" s="169"/>
      <c r="AK60" s="163"/>
      <c r="AL60" s="163"/>
      <c r="AM60" s="163"/>
      <c r="AN60" s="163"/>
      <c r="AO60" s="163"/>
      <c r="AP60" s="163"/>
      <c r="AQ60" s="163"/>
      <c r="AR60" s="164"/>
      <c r="AS60" s="164"/>
      <c r="AT60" s="164"/>
      <c r="AU60" s="164"/>
      <c r="AV60" s="164"/>
      <c r="AW60" s="164"/>
      <c r="AX60" s="164"/>
      <c r="AY60" s="171">
        <v>0</v>
      </c>
      <c r="AZ60" s="181">
        <v>18285</v>
      </c>
      <c r="BA60" s="203"/>
    </row>
    <row r="61" spans="1:53">
      <c r="A61" s="131" t="s">
        <v>127</v>
      </c>
      <c r="B61" s="131" t="s">
        <v>208</v>
      </c>
      <c r="C61" s="179">
        <v>291226</v>
      </c>
      <c r="D61" s="179">
        <v>0</v>
      </c>
      <c r="E61" s="179">
        <v>291226</v>
      </c>
      <c r="F61" s="179">
        <v>329349</v>
      </c>
      <c r="G61" s="209">
        <v>2243</v>
      </c>
      <c r="H61" s="209">
        <v>5638</v>
      </c>
      <c r="I61" s="209">
        <v>96</v>
      </c>
      <c r="J61" s="209">
        <v>217</v>
      </c>
      <c r="K61" s="134">
        <v>1392</v>
      </c>
      <c r="L61" s="134">
        <v>9586</v>
      </c>
      <c r="M61" s="167">
        <v>322349</v>
      </c>
      <c r="N61" s="134">
        <v>11236</v>
      </c>
      <c r="O61" s="134">
        <v>2243</v>
      </c>
      <c r="P61" s="134">
        <v>5498</v>
      </c>
      <c r="Q61" s="134">
        <v>96</v>
      </c>
      <c r="R61" s="134">
        <v>217</v>
      </c>
      <c r="S61" s="134">
        <v>2903</v>
      </c>
      <c r="T61" s="134">
        <v>0</v>
      </c>
      <c r="U61" s="205">
        <v>269</v>
      </c>
      <c r="V61" s="134">
        <v>36</v>
      </c>
      <c r="W61" s="130">
        <v>10</v>
      </c>
      <c r="X61" s="134">
        <v>10777</v>
      </c>
      <c r="Y61" s="134">
        <v>2137</v>
      </c>
      <c r="Z61" s="134">
        <v>5199</v>
      </c>
      <c r="AA61" s="134">
        <v>87</v>
      </c>
      <c r="AB61" s="134">
        <v>212</v>
      </c>
      <c r="AC61" s="134">
        <v>2890</v>
      </c>
      <c r="AD61" s="134">
        <v>0</v>
      </c>
      <c r="AE61" s="134">
        <v>252</v>
      </c>
      <c r="AF61" s="134">
        <v>36</v>
      </c>
      <c r="AG61" s="130">
        <v>10</v>
      </c>
      <c r="AH61" s="169">
        <v>975</v>
      </c>
      <c r="AI61" s="169">
        <v>0</v>
      </c>
      <c r="AJ61" s="169">
        <v>0</v>
      </c>
      <c r="AK61" s="163">
        <v>0</v>
      </c>
      <c r="AL61" s="163">
        <v>0</v>
      </c>
      <c r="AM61" s="163">
        <v>0</v>
      </c>
      <c r="AN61" s="163">
        <v>0</v>
      </c>
      <c r="AO61" s="163">
        <v>0</v>
      </c>
      <c r="AP61" s="163">
        <v>0</v>
      </c>
      <c r="AQ61" s="163">
        <v>0</v>
      </c>
      <c r="AR61" s="164">
        <v>0</v>
      </c>
      <c r="AS61" s="164">
        <v>0</v>
      </c>
      <c r="AT61" s="164">
        <v>0</v>
      </c>
      <c r="AU61" s="164">
        <v>0</v>
      </c>
      <c r="AV61" s="164">
        <v>0</v>
      </c>
      <c r="AW61" s="164">
        <v>0</v>
      </c>
      <c r="AX61" s="164">
        <v>0</v>
      </c>
      <c r="AY61" s="171">
        <v>0</v>
      </c>
      <c r="AZ61" s="181">
        <v>323324</v>
      </c>
      <c r="BA61" s="203"/>
    </row>
    <row r="62" spans="1:53">
      <c r="A62" t="s">
        <v>128</v>
      </c>
      <c r="B62" s="131" t="s">
        <v>82</v>
      </c>
      <c r="C62" s="179">
        <v>473462</v>
      </c>
      <c r="D62" s="179">
        <v>90000</v>
      </c>
      <c r="E62" s="179">
        <v>563462</v>
      </c>
      <c r="F62" s="179">
        <v>501102</v>
      </c>
      <c r="G62" s="209">
        <v>813</v>
      </c>
      <c r="H62" s="209">
        <v>9237</v>
      </c>
      <c r="I62" s="209">
        <v>341</v>
      </c>
      <c r="J62" s="209">
        <v>230</v>
      </c>
      <c r="K62" s="134">
        <v>1886</v>
      </c>
      <c r="L62" s="134">
        <v>12507</v>
      </c>
      <c r="M62" s="167">
        <v>438002</v>
      </c>
      <c r="N62" s="134">
        <v>11965</v>
      </c>
      <c r="O62" s="134">
        <v>813</v>
      </c>
      <c r="P62" s="134">
        <v>8167</v>
      </c>
      <c r="Q62" s="134">
        <v>170</v>
      </c>
      <c r="R62" s="134">
        <v>230</v>
      </c>
      <c r="S62" s="134">
        <v>1152</v>
      </c>
      <c r="T62" s="134">
        <v>0</v>
      </c>
      <c r="U62" s="205">
        <v>1433</v>
      </c>
      <c r="V62" s="134">
        <v>0</v>
      </c>
      <c r="W62" s="130">
        <v>0</v>
      </c>
      <c r="X62" s="134">
        <v>11539</v>
      </c>
      <c r="Y62" s="134">
        <v>801</v>
      </c>
      <c r="Z62" s="134">
        <v>7798</v>
      </c>
      <c r="AA62" s="134">
        <v>168</v>
      </c>
      <c r="AB62" s="134">
        <v>203</v>
      </c>
      <c r="AC62" s="134">
        <v>1150</v>
      </c>
      <c r="AD62" s="134">
        <v>0</v>
      </c>
      <c r="AE62" s="134">
        <v>1419</v>
      </c>
      <c r="AF62" s="134">
        <v>0</v>
      </c>
      <c r="AG62" s="130">
        <v>0</v>
      </c>
      <c r="AH62" s="169">
        <v>3876</v>
      </c>
      <c r="AI62" s="169">
        <v>1410</v>
      </c>
      <c r="AJ62" s="169"/>
      <c r="AK62" s="163">
        <v>41</v>
      </c>
      <c r="AL62" s="163"/>
      <c r="AM62" s="163"/>
      <c r="AN62" s="163">
        <v>36</v>
      </c>
      <c r="AO62" s="163">
        <v>16</v>
      </c>
      <c r="AP62" s="163">
        <v>23</v>
      </c>
      <c r="AQ62" s="163"/>
      <c r="AR62" s="164">
        <v>41</v>
      </c>
      <c r="AS62" s="164"/>
      <c r="AT62" s="164"/>
      <c r="AU62" s="164">
        <v>27</v>
      </c>
      <c r="AV62" s="164">
        <v>16</v>
      </c>
      <c r="AW62" s="164">
        <v>23</v>
      </c>
      <c r="AX62" s="164"/>
      <c r="AY62" s="171">
        <v>22000</v>
      </c>
      <c r="AZ62" s="181">
        <v>465288</v>
      </c>
      <c r="BA62" s="203"/>
    </row>
    <row r="63" spans="1:53">
      <c r="A63" s="131" t="s">
        <v>218</v>
      </c>
      <c r="B63" s="131" t="s">
        <v>77</v>
      </c>
      <c r="C63" s="179">
        <v>764154</v>
      </c>
      <c r="D63" s="179">
        <v>0</v>
      </c>
      <c r="E63" s="179">
        <v>764154</v>
      </c>
      <c r="F63" s="179">
        <v>802598</v>
      </c>
      <c r="G63" s="209">
        <v>770</v>
      </c>
      <c r="H63" s="209">
        <v>6632</v>
      </c>
      <c r="I63" s="209">
        <v>7635</v>
      </c>
      <c r="J63" s="209">
        <v>1143</v>
      </c>
      <c r="K63" s="134">
        <v>3822</v>
      </c>
      <c r="L63" s="134">
        <v>20002</v>
      </c>
      <c r="M63" s="167">
        <v>727717</v>
      </c>
      <c r="N63" s="134">
        <v>18471</v>
      </c>
      <c r="O63" s="134">
        <v>724</v>
      </c>
      <c r="P63" s="134">
        <v>5831</v>
      </c>
      <c r="Q63" s="134">
        <v>7267</v>
      </c>
      <c r="R63" s="134">
        <v>896</v>
      </c>
      <c r="S63" s="134">
        <v>2488</v>
      </c>
      <c r="T63" s="134">
        <v>266</v>
      </c>
      <c r="U63" s="205">
        <v>999</v>
      </c>
      <c r="V63" s="134">
        <v>0</v>
      </c>
      <c r="W63" s="130">
        <v>0</v>
      </c>
      <c r="X63" s="134">
        <v>17768</v>
      </c>
      <c r="Y63" s="134">
        <v>706</v>
      </c>
      <c r="Z63" s="134">
        <v>5475</v>
      </c>
      <c r="AA63" s="134">
        <v>7029</v>
      </c>
      <c r="AB63" s="134">
        <v>841</v>
      </c>
      <c r="AC63" s="134">
        <v>2473</v>
      </c>
      <c r="AD63" s="134">
        <v>261</v>
      </c>
      <c r="AE63" s="134">
        <v>983</v>
      </c>
      <c r="AF63" s="134">
        <v>0</v>
      </c>
      <c r="AG63" s="130">
        <v>0</v>
      </c>
      <c r="AH63" s="169">
        <v>9100</v>
      </c>
      <c r="AI63" s="169">
        <v>166</v>
      </c>
      <c r="AJ63" s="169">
        <v>0</v>
      </c>
      <c r="AK63" s="163">
        <v>1</v>
      </c>
      <c r="AL63" s="163">
        <v>0</v>
      </c>
      <c r="AM63" s="163">
        <v>0</v>
      </c>
      <c r="AN63" s="163">
        <v>0</v>
      </c>
      <c r="AO63" s="163">
        <v>3</v>
      </c>
      <c r="AP63" s="163">
        <v>3</v>
      </c>
      <c r="AQ63" s="163">
        <v>0</v>
      </c>
      <c r="AR63" s="164">
        <v>1</v>
      </c>
      <c r="AS63" s="164">
        <v>0</v>
      </c>
      <c r="AT63" s="164">
        <v>0</v>
      </c>
      <c r="AU63" s="164">
        <v>0</v>
      </c>
      <c r="AV63" s="164">
        <v>3</v>
      </c>
      <c r="AW63" s="164">
        <v>3</v>
      </c>
      <c r="AX63" s="164">
        <v>0</v>
      </c>
      <c r="AY63" s="171">
        <v>0</v>
      </c>
      <c r="AZ63" s="181">
        <v>736983</v>
      </c>
      <c r="BA63" s="203"/>
    </row>
    <row r="64" spans="1:53">
      <c r="A64" s="175" t="s">
        <v>129</v>
      </c>
      <c r="B64" s="175" t="s">
        <v>77</v>
      </c>
      <c r="C64" s="187">
        <v>456616</v>
      </c>
      <c r="D64" s="187">
        <v>0</v>
      </c>
      <c r="E64" s="182">
        <v>456616</v>
      </c>
      <c r="F64" s="182">
        <v>498866</v>
      </c>
      <c r="G64" s="175">
        <v>483</v>
      </c>
      <c r="H64" s="175">
        <v>1559</v>
      </c>
      <c r="I64" s="175">
        <v>7458</v>
      </c>
      <c r="J64" s="175">
        <v>695</v>
      </c>
      <c r="K64" s="175">
        <v>1997</v>
      </c>
      <c r="L64" s="175">
        <v>12192</v>
      </c>
      <c r="M64" s="189">
        <v>453282</v>
      </c>
      <c r="N64" s="175">
        <v>11162</v>
      </c>
      <c r="O64" s="175">
        <v>439</v>
      </c>
      <c r="P64" s="175">
        <v>960</v>
      </c>
      <c r="Q64" s="175">
        <v>7090</v>
      </c>
      <c r="R64" s="175">
        <v>694</v>
      </c>
      <c r="S64" s="175">
        <v>1979</v>
      </c>
      <c r="T64" s="175">
        <v>0</v>
      </c>
      <c r="U64" s="175">
        <v>0</v>
      </c>
      <c r="V64" s="175">
        <v>0</v>
      </c>
      <c r="W64" s="175">
        <v>0</v>
      </c>
      <c r="X64" s="175">
        <v>10913</v>
      </c>
      <c r="Y64" s="172">
        <v>438</v>
      </c>
      <c r="Z64" s="172">
        <v>945</v>
      </c>
      <c r="AA64" s="172">
        <v>6868</v>
      </c>
      <c r="AB64" s="172">
        <v>688</v>
      </c>
      <c r="AC64" s="172">
        <v>1974</v>
      </c>
      <c r="AD64" s="172">
        <v>0</v>
      </c>
      <c r="AE64" s="172">
        <v>0</v>
      </c>
      <c r="AF64" s="175">
        <v>0</v>
      </c>
      <c r="AG64" s="175">
        <v>0</v>
      </c>
      <c r="AH64" s="184">
        <v>5700</v>
      </c>
      <c r="AI64" s="187">
        <v>0</v>
      </c>
      <c r="AJ64" s="187"/>
      <c r="AK64" s="185"/>
      <c r="AL64" s="185"/>
      <c r="AM64" s="185"/>
      <c r="AN64" s="185"/>
      <c r="AO64" s="185"/>
      <c r="AP64" s="185"/>
      <c r="AQ64" s="185"/>
      <c r="AR64" s="186"/>
      <c r="AS64" s="186"/>
      <c r="AT64" s="186"/>
      <c r="AU64" s="186"/>
      <c r="AV64" s="186"/>
      <c r="AW64" s="186"/>
      <c r="AX64" s="186"/>
      <c r="AY64" s="187">
        <v>0</v>
      </c>
      <c r="AZ64" s="187">
        <v>458982</v>
      </c>
      <c r="BA64" s="203"/>
    </row>
    <row r="65" spans="1:53">
      <c r="A65" s="175" t="s">
        <v>219</v>
      </c>
      <c r="B65" s="175" t="s">
        <v>77</v>
      </c>
      <c r="C65" s="187">
        <v>71410</v>
      </c>
      <c r="D65" s="187">
        <v>0</v>
      </c>
      <c r="E65" s="182">
        <v>71410</v>
      </c>
      <c r="F65" s="182">
        <v>71400</v>
      </c>
      <c r="G65" s="175">
        <v>0</v>
      </c>
      <c r="H65" s="175">
        <v>1270</v>
      </c>
      <c r="I65" s="175">
        <v>0</v>
      </c>
      <c r="J65" s="175">
        <v>158</v>
      </c>
      <c r="K65" s="175">
        <v>255</v>
      </c>
      <c r="L65" s="175">
        <v>1683</v>
      </c>
      <c r="M65" s="189">
        <v>60471</v>
      </c>
      <c r="N65" s="175">
        <v>1422</v>
      </c>
      <c r="O65" s="175">
        <v>0</v>
      </c>
      <c r="P65" s="175">
        <v>1132</v>
      </c>
      <c r="Q65" s="175">
        <v>0</v>
      </c>
      <c r="R65" s="175">
        <v>83</v>
      </c>
      <c r="S65" s="175">
        <v>207</v>
      </c>
      <c r="T65" s="175">
        <v>0</v>
      </c>
      <c r="U65" s="175">
        <v>0</v>
      </c>
      <c r="V65" s="175">
        <v>0</v>
      </c>
      <c r="W65" s="175">
        <v>0</v>
      </c>
      <c r="X65" s="175">
        <v>1355</v>
      </c>
      <c r="Y65" s="172">
        <v>0</v>
      </c>
      <c r="Z65" s="172">
        <v>1107</v>
      </c>
      <c r="AA65" s="172">
        <v>0</v>
      </c>
      <c r="AB65" s="172">
        <v>43</v>
      </c>
      <c r="AC65" s="172">
        <v>205</v>
      </c>
      <c r="AD65" s="172">
        <v>0</v>
      </c>
      <c r="AE65" s="172">
        <v>0</v>
      </c>
      <c r="AF65" s="175">
        <v>0</v>
      </c>
      <c r="AG65" s="175">
        <v>0</v>
      </c>
      <c r="AH65" s="184">
        <v>150</v>
      </c>
      <c r="AI65" s="187">
        <v>0</v>
      </c>
      <c r="AJ65" s="187"/>
      <c r="AK65" s="185"/>
      <c r="AL65" s="185"/>
      <c r="AM65" s="185"/>
      <c r="AN65" s="185"/>
      <c r="AO65" s="185"/>
      <c r="AP65" s="185"/>
      <c r="AQ65" s="185"/>
      <c r="AR65" s="186"/>
      <c r="AS65" s="186"/>
      <c r="AT65" s="186"/>
      <c r="AU65" s="186"/>
      <c r="AV65" s="186"/>
      <c r="AW65" s="186"/>
      <c r="AX65" s="186"/>
      <c r="AY65" s="187"/>
      <c r="AZ65" s="187">
        <v>60621</v>
      </c>
      <c r="BA65" s="203"/>
    </row>
    <row r="66" spans="1:53">
      <c r="A66" s="175" t="s">
        <v>220</v>
      </c>
      <c r="B66" s="175" t="s">
        <v>77</v>
      </c>
      <c r="C66" s="187">
        <v>68400</v>
      </c>
      <c r="D66" s="187">
        <v>0</v>
      </c>
      <c r="E66" s="182">
        <v>68400</v>
      </c>
      <c r="F66" s="182">
        <v>83331</v>
      </c>
      <c r="G66" s="175">
        <v>0</v>
      </c>
      <c r="H66" s="175">
        <v>1417</v>
      </c>
      <c r="I66" s="175">
        <v>0</v>
      </c>
      <c r="J66" s="175">
        <v>62</v>
      </c>
      <c r="K66" s="175">
        <v>699</v>
      </c>
      <c r="L66" s="175">
        <v>2178</v>
      </c>
      <c r="M66" s="189">
        <v>83286</v>
      </c>
      <c r="N66" s="175">
        <v>2342</v>
      </c>
      <c r="O66" s="175">
        <v>0</v>
      </c>
      <c r="P66" s="175">
        <v>1582</v>
      </c>
      <c r="Q66" s="175">
        <v>0</v>
      </c>
      <c r="R66" s="175">
        <v>61</v>
      </c>
      <c r="S66" s="175">
        <v>0</v>
      </c>
      <c r="T66" s="175">
        <v>0</v>
      </c>
      <c r="U66" s="175">
        <v>699</v>
      </c>
      <c r="V66" s="175">
        <v>0</v>
      </c>
      <c r="W66" s="175">
        <v>0</v>
      </c>
      <c r="X66" s="175">
        <v>2235</v>
      </c>
      <c r="Y66" s="172">
        <v>0</v>
      </c>
      <c r="Z66" s="172">
        <v>1475</v>
      </c>
      <c r="AA66" s="172">
        <v>0</v>
      </c>
      <c r="AB66" s="172">
        <v>61</v>
      </c>
      <c r="AC66" s="172">
        <v>0</v>
      </c>
      <c r="AD66" s="172">
        <v>0</v>
      </c>
      <c r="AE66" s="172">
        <v>699</v>
      </c>
      <c r="AF66" s="175">
        <v>0</v>
      </c>
      <c r="AG66" s="175">
        <v>0</v>
      </c>
      <c r="AH66" s="184">
        <v>0</v>
      </c>
      <c r="AI66" s="187">
        <v>0</v>
      </c>
      <c r="AJ66" s="187"/>
      <c r="AK66" s="185"/>
      <c r="AL66" s="185"/>
      <c r="AM66" s="185"/>
      <c r="AN66" s="185"/>
      <c r="AO66" s="185"/>
      <c r="AP66" s="185"/>
      <c r="AQ66" s="185"/>
      <c r="AR66" s="186"/>
      <c r="AS66" s="186"/>
      <c r="AT66" s="186"/>
      <c r="AU66" s="186"/>
      <c r="AV66" s="186"/>
      <c r="AW66" s="186"/>
      <c r="AX66" s="186"/>
      <c r="AY66" s="187"/>
      <c r="AZ66" s="187">
        <v>83286</v>
      </c>
      <c r="BA66" s="203"/>
    </row>
    <row r="67" spans="1:53">
      <c r="A67" s="175" t="s">
        <v>221</v>
      </c>
      <c r="B67" s="175" t="s">
        <v>77</v>
      </c>
      <c r="C67" s="187">
        <v>92875</v>
      </c>
      <c r="D67" s="187">
        <v>0</v>
      </c>
      <c r="E67" s="182">
        <v>92875</v>
      </c>
      <c r="F67" s="182">
        <v>73928</v>
      </c>
      <c r="G67" s="175">
        <v>265</v>
      </c>
      <c r="H67" s="175">
        <v>1055</v>
      </c>
      <c r="I67" s="175">
        <v>177</v>
      </c>
      <c r="J67" s="175">
        <v>62</v>
      </c>
      <c r="K67" s="175">
        <v>493</v>
      </c>
      <c r="L67" s="175">
        <v>2052</v>
      </c>
      <c r="M67" s="189">
        <v>70927</v>
      </c>
      <c r="N67" s="175">
        <v>1983</v>
      </c>
      <c r="O67" s="175">
        <v>263</v>
      </c>
      <c r="P67" s="175">
        <v>1046</v>
      </c>
      <c r="Q67" s="175">
        <v>177</v>
      </c>
      <c r="R67" s="175">
        <v>6</v>
      </c>
      <c r="S67" s="175">
        <v>302</v>
      </c>
      <c r="T67" s="175">
        <v>0</v>
      </c>
      <c r="U67" s="175">
        <v>189</v>
      </c>
      <c r="V67" s="175">
        <v>0</v>
      </c>
      <c r="W67" s="175">
        <v>0</v>
      </c>
      <c r="X67" s="175">
        <v>1833</v>
      </c>
      <c r="Y67" s="172">
        <v>247</v>
      </c>
      <c r="Z67" s="172">
        <v>944</v>
      </c>
      <c r="AA67" s="172">
        <v>161</v>
      </c>
      <c r="AB67" s="172">
        <v>5</v>
      </c>
      <c r="AC67" s="172">
        <v>294</v>
      </c>
      <c r="AD67" s="172">
        <v>0</v>
      </c>
      <c r="AE67" s="172">
        <v>182</v>
      </c>
      <c r="AF67" s="175">
        <v>0</v>
      </c>
      <c r="AG67" s="175">
        <v>0</v>
      </c>
      <c r="AH67" s="184">
        <v>3250</v>
      </c>
      <c r="AI67" s="187">
        <v>166</v>
      </c>
      <c r="AJ67" s="187"/>
      <c r="AK67" s="185">
        <v>1</v>
      </c>
      <c r="AL67" s="185"/>
      <c r="AM67" s="185"/>
      <c r="AN67" s="185"/>
      <c r="AO67" s="185">
        <v>3</v>
      </c>
      <c r="AP67" s="185">
        <v>3</v>
      </c>
      <c r="AQ67" s="185"/>
      <c r="AR67" s="186">
        <v>1</v>
      </c>
      <c r="AS67" s="186"/>
      <c r="AT67" s="186"/>
      <c r="AU67" s="186"/>
      <c r="AV67" s="186">
        <v>3</v>
      </c>
      <c r="AW67" s="186">
        <v>3</v>
      </c>
      <c r="AX67" s="186"/>
      <c r="AY67" s="187"/>
      <c r="AZ67" s="187">
        <v>74343</v>
      </c>
      <c r="BA67" s="203"/>
    </row>
    <row r="68" spans="1:53">
      <c r="A68" s="175" t="s">
        <v>222</v>
      </c>
      <c r="B68" s="175" t="s">
        <v>77</v>
      </c>
      <c r="C68" s="187">
        <v>74853</v>
      </c>
      <c r="D68" s="187">
        <v>0</v>
      </c>
      <c r="E68" s="182">
        <v>74853</v>
      </c>
      <c r="F68" s="182">
        <v>75073</v>
      </c>
      <c r="G68" s="175">
        <v>22</v>
      </c>
      <c r="H68" s="175">
        <v>1331</v>
      </c>
      <c r="I68" s="175">
        <v>0</v>
      </c>
      <c r="J68" s="175">
        <v>166</v>
      </c>
      <c r="K68" s="175">
        <v>378</v>
      </c>
      <c r="L68" s="175">
        <v>1897</v>
      </c>
      <c r="M68" s="189">
        <v>59751</v>
      </c>
      <c r="N68" s="175">
        <v>1562</v>
      </c>
      <c r="O68" s="175">
        <v>22</v>
      </c>
      <c r="P68" s="175">
        <v>1111</v>
      </c>
      <c r="Q68" s="175">
        <v>0</v>
      </c>
      <c r="R68" s="175">
        <v>52</v>
      </c>
      <c r="S68" s="175">
        <v>0</v>
      </c>
      <c r="T68" s="175">
        <v>266</v>
      </c>
      <c r="U68" s="175">
        <v>111</v>
      </c>
      <c r="V68" s="175">
        <v>0</v>
      </c>
      <c r="W68" s="175">
        <v>0</v>
      </c>
      <c r="X68" s="175">
        <v>1432</v>
      </c>
      <c r="Y68" s="172">
        <v>21</v>
      </c>
      <c r="Z68" s="172">
        <v>1004</v>
      </c>
      <c r="AA68" s="172">
        <v>0</v>
      </c>
      <c r="AB68" s="172">
        <v>44</v>
      </c>
      <c r="AC68" s="172">
        <v>0</v>
      </c>
      <c r="AD68" s="172">
        <v>261</v>
      </c>
      <c r="AE68" s="172">
        <v>102</v>
      </c>
      <c r="AF68" s="175">
        <v>0</v>
      </c>
      <c r="AG68" s="175">
        <v>0</v>
      </c>
      <c r="AH68" s="184">
        <v>0</v>
      </c>
      <c r="AI68" s="187">
        <v>0</v>
      </c>
      <c r="AJ68" s="187"/>
      <c r="AK68" s="185"/>
      <c r="AL68" s="185"/>
      <c r="AM68" s="185"/>
      <c r="AN68" s="185"/>
      <c r="AO68" s="185"/>
      <c r="AP68" s="185"/>
      <c r="AQ68" s="185"/>
      <c r="AR68" s="186"/>
      <c r="AS68" s="186"/>
      <c r="AT68" s="186"/>
      <c r="AU68" s="186"/>
      <c r="AV68" s="186"/>
      <c r="AW68" s="186"/>
      <c r="AX68" s="186"/>
      <c r="AY68" s="187"/>
      <c r="AZ68" s="187">
        <v>59751</v>
      </c>
      <c r="BA68" s="203"/>
    </row>
    <row r="69" spans="1:53">
      <c r="A69" s="131" t="s">
        <v>130</v>
      </c>
      <c r="B69" s="131" t="s">
        <v>208</v>
      </c>
      <c r="C69" s="179">
        <v>495994</v>
      </c>
      <c r="D69" s="179">
        <v>0</v>
      </c>
      <c r="E69" s="179">
        <v>495994</v>
      </c>
      <c r="F69" s="179">
        <v>501226</v>
      </c>
      <c r="G69" s="209">
        <v>1270</v>
      </c>
      <c r="H69" s="209">
        <v>8819</v>
      </c>
      <c r="I69" s="209">
        <v>0</v>
      </c>
      <c r="J69" s="209">
        <v>659</v>
      </c>
      <c r="K69" s="134">
        <v>2468</v>
      </c>
      <c r="L69" s="134">
        <v>13216</v>
      </c>
      <c r="M69" s="167">
        <v>486306</v>
      </c>
      <c r="N69" s="134">
        <v>13340</v>
      </c>
      <c r="O69" s="134">
        <v>1155</v>
      </c>
      <c r="P69" s="134">
        <v>8533</v>
      </c>
      <c r="Q69" s="134">
        <v>0</v>
      </c>
      <c r="R69" s="134">
        <v>659</v>
      </c>
      <c r="S69" s="134">
        <v>1221</v>
      </c>
      <c r="T69" s="134">
        <v>0</v>
      </c>
      <c r="U69" s="205">
        <v>1772</v>
      </c>
      <c r="V69" s="134">
        <v>0</v>
      </c>
      <c r="W69" s="130">
        <v>0</v>
      </c>
      <c r="X69" s="134">
        <v>12981</v>
      </c>
      <c r="Y69" s="134">
        <v>1137</v>
      </c>
      <c r="Z69" s="134">
        <v>8277</v>
      </c>
      <c r="AA69" s="134">
        <v>0</v>
      </c>
      <c r="AB69" s="134">
        <v>574</v>
      </c>
      <c r="AC69" s="134">
        <v>1221</v>
      </c>
      <c r="AD69" s="134">
        <v>0</v>
      </c>
      <c r="AE69" s="134">
        <v>1772</v>
      </c>
      <c r="AF69" s="134">
        <v>0</v>
      </c>
      <c r="AG69" s="130">
        <v>0</v>
      </c>
      <c r="AH69" s="169">
        <v>11928</v>
      </c>
      <c r="AI69" s="169">
        <v>0</v>
      </c>
      <c r="AJ69" s="169"/>
      <c r="AK69" s="163"/>
      <c r="AL69" s="163"/>
      <c r="AM69" s="163"/>
      <c r="AN69" s="163"/>
      <c r="AO69" s="163"/>
      <c r="AP69" s="163"/>
      <c r="AQ69" s="163"/>
      <c r="AR69" s="164"/>
      <c r="AS69" s="164"/>
      <c r="AT69" s="164"/>
      <c r="AU69" s="164"/>
      <c r="AV69" s="164"/>
      <c r="AW69" s="164"/>
      <c r="AX69" s="164"/>
      <c r="AY69" s="171">
        <v>0</v>
      </c>
      <c r="AZ69" s="181">
        <v>498234</v>
      </c>
      <c r="BA69" s="203"/>
    </row>
    <row r="70" spans="1:53">
      <c r="A70" s="131" t="s">
        <v>131</v>
      </c>
      <c r="B70" s="131" t="s">
        <v>100</v>
      </c>
      <c r="C70" s="179">
        <v>143685</v>
      </c>
      <c r="D70" s="179">
        <v>0</v>
      </c>
      <c r="E70" s="179">
        <v>143685</v>
      </c>
      <c r="F70" s="179">
        <v>145285</v>
      </c>
      <c r="G70" s="209">
        <v>0</v>
      </c>
      <c r="H70" s="209">
        <v>3193</v>
      </c>
      <c r="I70" s="209">
        <v>0</v>
      </c>
      <c r="J70" s="209">
        <v>0</v>
      </c>
      <c r="K70" s="134">
        <v>16</v>
      </c>
      <c r="L70" s="134">
        <v>3209</v>
      </c>
      <c r="M70" s="167">
        <v>64620</v>
      </c>
      <c r="N70" s="134">
        <v>1473</v>
      </c>
      <c r="O70" s="134">
        <v>0</v>
      </c>
      <c r="P70" s="134">
        <v>1473</v>
      </c>
      <c r="Q70" s="134">
        <v>0</v>
      </c>
      <c r="R70" s="134">
        <v>0</v>
      </c>
      <c r="S70" s="134">
        <v>0</v>
      </c>
      <c r="T70" s="134">
        <v>0</v>
      </c>
      <c r="U70" s="205">
        <v>0</v>
      </c>
      <c r="V70" s="134">
        <v>0</v>
      </c>
      <c r="W70" s="130">
        <v>0</v>
      </c>
      <c r="X70" s="134">
        <v>1167</v>
      </c>
      <c r="Y70" s="134">
        <v>0</v>
      </c>
      <c r="Z70" s="134">
        <v>1167</v>
      </c>
      <c r="AA70" s="134">
        <v>0</v>
      </c>
      <c r="AB70" s="134">
        <v>0</v>
      </c>
      <c r="AC70" s="134">
        <v>0</v>
      </c>
      <c r="AD70" s="134">
        <v>0</v>
      </c>
      <c r="AE70" s="134">
        <v>0</v>
      </c>
      <c r="AF70" s="134">
        <v>0</v>
      </c>
      <c r="AG70" s="130">
        <v>0</v>
      </c>
      <c r="AH70" s="169">
        <v>0</v>
      </c>
      <c r="AI70" s="169">
        <v>0</v>
      </c>
      <c r="AJ70" s="169"/>
      <c r="AK70" s="163"/>
      <c r="AL70" s="163"/>
      <c r="AM70" s="163"/>
      <c r="AN70" s="163"/>
      <c r="AO70" s="163"/>
      <c r="AP70" s="163"/>
      <c r="AQ70" s="163"/>
      <c r="AR70" s="164"/>
      <c r="AS70" s="164"/>
      <c r="AT70" s="164"/>
      <c r="AU70" s="164"/>
      <c r="AV70" s="164"/>
      <c r="AW70" s="164"/>
      <c r="AX70" s="164"/>
      <c r="AY70" s="171">
        <v>20667.400000000001</v>
      </c>
      <c r="AZ70" s="181">
        <v>85287.4</v>
      </c>
      <c r="BA70" s="203"/>
    </row>
    <row r="71" spans="1:53">
      <c r="A71" s="131" t="s">
        <v>132</v>
      </c>
      <c r="B71" s="131" t="s">
        <v>100</v>
      </c>
      <c r="C71" s="179">
        <v>134595</v>
      </c>
      <c r="D71" s="179">
        <v>93735</v>
      </c>
      <c r="E71" s="179">
        <v>228330</v>
      </c>
      <c r="F71" s="179">
        <v>135595</v>
      </c>
      <c r="G71" s="209">
        <v>0</v>
      </c>
      <c r="H71" s="209">
        <v>2815</v>
      </c>
      <c r="I71" s="209">
        <v>0</v>
      </c>
      <c r="J71" s="209">
        <v>176</v>
      </c>
      <c r="K71" s="134">
        <v>10</v>
      </c>
      <c r="L71" s="134">
        <v>3001</v>
      </c>
      <c r="M71" s="167">
        <v>127290</v>
      </c>
      <c r="N71" s="134">
        <v>2825</v>
      </c>
      <c r="O71" s="134">
        <v>0</v>
      </c>
      <c r="P71" s="134">
        <v>2714</v>
      </c>
      <c r="Q71" s="134">
        <v>0</v>
      </c>
      <c r="R71" s="134">
        <v>108</v>
      </c>
      <c r="S71" s="134">
        <v>0</v>
      </c>
      <c r="T71" s="134">
        <v>0</v>
      </c>
      <c r="U71" s="205">
        <v>0</v>
      </c>
      <c r="V71" s="134">
        <v>8</v>
      </c>
      <c r="W71" s="130">
        <v>3</v>
      </c>
      <c r="X71" s="134">
        <v>2585</v>
      </c>
      <c r="Y71" s="134">
        <v>0</v>
      </c>
      <c r="Z71" s="134">
        <v>2492</v>
      </c>
      <c r="AA71" s="134">
        <v>0</v>
      </c>
      <c r="AB71" s="134">
        <v>93</v>
      </c>
      <c r="AC71" s="134">
        <v>0</v>
      </c>
      <c r="AD71" s="134">
        <v>0</v>
      </c>
      <c r="AE71" s="134">
        <v>0</v>
      </c>
      <c r="AF71" s="134">
        <v>8</v>
      </c>
      <c r="AG71" s="130">
        <v>3</v>
      </c>
      <c r="AH71" s="169">
        <v>0</v>
      </c>
      <c r="AI71" s="169">
        <v>0</v>
      </c>
      <c r="AJ71" s="169"/>
      <c r="AK71" s="163"/>
      <c r="AL71" s="163"/>
      <c r="AM71" s="163"/>
      <c r="AN71" s="163"/>
      <c r="AO71" s="163"/>
      <c r="AP71" s="163"/>
      <c r="AQ71" s="163"/>
      <c r="AR71" s="164"/>
      <c r="AS71" s="164"/>
      <c r="AT71" s="164"/>
      <c r="AU71" s="164"/>
      <c r="AV71" s="164"/>
      <c r="AW71" s="164"/>
      <c r="AX71" s="164"/>
      <c r="AY71" s="171">
        <v>35261</v>
      </c>
      <c r="AZ71" s="181">
        <v>162551</v>
      </c>
      <c r="BA71" s="203"/>
    </row>
    <row r="72" spans="1:53">
      <c r="A72" s="131" t="s">
        <v>133</v>
      </c>
      <c r="B72" s="131" t="s">
        <v>100</v>
      </c>
      <c r="C72" s="179">
        <v>281089</v>
      </c>
      <c r="D72" s="179">
        <v>0</v>
      </c>
      <c r="E72" s="179">
        <v>281089</v>
      </c>
      <c r="F72" s="179">
        <v>268741</v>
      </c>
      <c r="G72" s="209">
        <v>0</v>
      </c>
      <c r="H72" s="209">
        <v>0</v>
      </c>
      <c r="I72" s="209">
        <v>5520</v>
      </c>
      <c r="J72" s="209">
        <v>125</v>
      </c>
      <c r="K72" s="134">
        <v>547</v>
      </c>
      <c r="L72" s="134">
        <v>6192</v>
      </c>
      <c r="M72" s="167">
        <v>266167</v>
      </c>
      <c r="N72" s="134">
        <v>6144</v>
      </c>
      <c r="O72" s="134">
        <v>1</v>
      </c>
      <c r="P72" s="134">
        <v>0</v>
      </c>
      <c r="Q72" s="134">
        <v>5480</v>
      </c>
      <c r="R72" s="134">
        <v>122</v>
      </c>
      <c r="S72" s="134">
        <v>397</v>
      </c>
      <c r="T72" s="134">
        <v>0</v>
      </c>
      <c r="U72" s="205">
        <v>144</v>
      </c>
      <c r="V72" s="134">
        <v>0</v>
      </c>
      <c r="W72" s="130">
        <v>0</v>
      </c>
      <c r="X72" s="134">
        <v>5585</v>
      </c>
      <c r="Y72" s="134">
        <v>1</v>
      </c>
      <c r="Z72" s="134">
        <v>0</v>
      </c>
      <c r="AA72" s="134">
        <v>4969</v>
      </c>
      <c r="AB72" s="134">
        <v>114</v>
      </c>
      <c r="AC72" s="134">
        <v>382</v>
      </c>
      <c r="AD72" s="134">
        <v>0</v>
      </c>
      <c r="AE72" s="134">
        <v>119</v>
      </c>
      <c r="AF72" s="134">
        <v>0</v>
      </c>
      <c r="AG72" s="130">
        <v>0</v>
      </c>
      <c r="AH72" s="169">
        <v>0</v>
      </c>
      <c r="AI72" s="169">
        <v>230</v>
      </c>
      <c r="AJ72" s="169"/>
      <c r="AK72" s="164">
        <v>23</v>
      </c>
      <c r="AL72" s="163"/>
      <c r="AM72" s="163"/>
      <c r="AN72" s="163"/>
      <c r="AO72" s="163"/>
      <c r="AP72" s="163"/>
      <c r="AQ72" s="163"/>
      <c r="AR72" s="164">
        <v>23</v>
      </c>
      <c r="AS72" s="164"/>
      <c r="AT72" s="164"/>
      <c r="AU72" s="164"/>
      <c r="AV72" s="164"/>
      <c r="AW72" s="164"/>
      <c r="AX72" s="164"/>
      <c r="AY72" s="171">
        <v>8818</v>
      </c>
      <c r="AZ72" s="181">
        <v>275215</v>
      </c>
      <c r="BA72" s="203"/>
    </row>
    <row r="73" spans="1:53">
      <c r="A73" s="131" t="s">
        <v>134</v>
      </c>
      <c r="B73" s="131" t="s">
        <v>77</v>
      </c>
      <c r="C73" s="179">
        <v>543959</v>
      </c>
      <c r="D73" s="179">
        <v>104580</v>
      </c>
      <c r="E73" s="179">
        <v>648539</v>
      </c>
      <c r="F73" s="179">
        <v>651023</v>
      </c>
      <c r="G73" s="209">
        <v>0</v>
      </c>
      <c r="H73" s="209">
        <v>11995</v>
      </c>
      <c r="I73" s="209">
        <v>0</v>
      </c>
      <c r="J73" s="209">
        <v>1208</v>
      </c>
      <c r="K73" s="134">
        <v>2082</v>
      </c>
      <c r="L73" s="134">
        <v>15285</v>
      </c>
      <c r="M73" s="167">
        <v>542928</v>
      </c>
      <c r="N73" s="134">
        <v>12795</v>
      </c>
      <c r="O73" s="134">
        <v>0</v>
      </c>
      <c r="P73" s="134">
        <v>10051</v>
      </c>
      <c r="Q73" s="134">
        <v>0</v>
      </c>
      <c r="R73" s="134">
        <v>893</v>
      </c>
      <c r="S73" s="134">
        <v>1107</v>
      </c>
      <c r="T73" s="134">
        <v>0</v>
      </c>
      <c r="U73" s="205">
        <v>723</v>
      </c>
      <c r="V73" s="134">
        <v>61</v>
      </c>
      <c r="W73" s="130">
        <v>21</v>
      </c>
      <c r="X73" s="134">
        <v>10563</v>
      </c>
      <c r="Y73" s="134">
        <v>0</v>
      </c>
      <c r="Z73" s="134">
        <v>8384</v>
      </c>
      <c r="AA73" s="134">
        <v>0</v>
      </c>
      <c r="AB73" s="134">
        <v>644</v>
      </c>
      <c r="AC73" s="134">
        <v>955</v>
      </c>
      <c r="AD73" s="134">
        <v>0</v>
      </c>
      <c r="AE73" s="134">
        <v>580</v>
      </c>
      <c r="AF73" s="134">
        <v>61</v>
      </c>
      <c r="AG73" s="130">
        <v>21</v>
      </c>
      <c r="AH73" s="169">
        <v>4179</v>
      </c>
      <c r="AI73" s="169">
        <v>0</v>
      </c>
      <c r="AJ73" s="169">
        <v>4530</v>
      </c>
      <c r="AK73" s="163"/>
      <c r="AL73" s="163">
        <v>196</v>
      </c>
      <c r="AM73" s="163"/>
      <c r="AN73" s="163"/>
      <c r="AO73" s="163"/>
      <c r="AP73" s="163"/>
      <c r="AQ73" s="163"/>
      <c r="AR73" s="164"/>
      <c r="AS73" s="164">
        <v>98</v>
      </c>
      <c r="AT73" s="164"/>
      <c r="AU73" s="164"/>
      <c r="AV73" s="164"/>
      <c r="AW73" s="164">
        <v>5</v>
      </c>
      <c r="AX73" s="164"/>
      <c r="AY73" s="171">
        <v>20040</v>
      </c>
      <c r="AZ73" s="181">
        <v>567147</v>
      </c>
      <c r="BA73" s="203"/>
    </row>
    <row r="74" spans="1:53">
      <c r="A74" s="131" t="s">
        <v>135</v>
      </c>
      <c r="B74" s="131" t="s">
        <v>73</v>
      </c>
      <c r="C74" s="179">
        <v>91249</v>
      </c>
      <c r="D74" s="179">
        <v>0</v>
      </c>
      <c r="E74" s="179">
        <v>91249</v>
      </c>
      <c r="F74" s="179">
        <v>35999</v>
      </c>
      <c r="G74" s="209">
        <v>116</v>
      </c>
      <c r="H74" s="209">
        <v>579</v>
      </c>
      <c r="I74" s="209">
        <v>0</v>
      </c>
      <c r="J74" s="209">
        <v>0</v>
      </c>
      <c r="K74" s="134">
        <v>366</v>
      </c>
      <c r="L74" s="134">
        <v>1061</v>
      </c>
      <c r="M74" s="167">
        <v>29344</v>
      </c>
      <c r="N74" s="134">
        <v>824</v>
      </c>
      <c r="O74" s="134">
        <v>43</v>
      </c>
      <c r="P74" s="134">
        <v>490</v>
      </c>
      <c r="Q74" s="134">
        <v>0</v>
      </c>
      <c r="R74" s="134">
        <v>0</v>
      </c>
      <c r="S74" s="134">
        <v>0</v>
      </c>
      <c r="T74" s="134">
        <v>0</v>
      </c>
      <c r="U74" s="205">
        <v>291</v>
      </c>
      <c r="V74" s="134">
        <v>0</v>
      </c>
      <c r="W74" s="130">
        <v>0</v>
      </c>
      <c r="X74" s="134">
        <v>741</v>
      </c>
      <c r="Y74" s="134">
        <v>25</v>
      </c>
      <c r="Z74" s="134">
        <v>437</v>
      </c>
      <c r="AA74" s="134">
        <v>0</v>
      </c>
      <c r="AB74" s="134">
        <v>0</v>
      </c>
      <c r="AC74" s="134">
        <v>0</v>
      </c>
      <c r="AD74" s="134">
        <v>0</v>
      </c>
      <c r="AE74" s="134">
        <v>279</v>
      </c>
      <c r="AF74" s="134">
        <v>0</v>
      </c>
      <c r="AG74" s="130">
        <v>0</v>
      </c>
      <c r="AH74" s="169">
        <v>0</v>
      </c>
      <c r="AI74" s="169">
        <v>0</v>
      </c>
      <c r="AJ74" s="169"/>
      <c r="AK74" s="163"/>
      <c r="AL74" s="163"/>
      <c r="AM74" s="163"/>
      <c r="AN74" s="163"/>
      <c r="AO74" s="163"/>
      <c r="AP74" s="163"/>
      <c r="AQ74" s="163"/>
      <c r="AR74" s="164"/>
      <c r="AS74" s="164"/>
      <c r="AT74" s="164"/>
      <c r="AU74" s="164"/>
      <c r="AV74" s="164"/>
      <c r="AW74" s="164"/>
      <c r="AX74" s="164"/>
      <c r="AY74" s="171">
        <v>29040</v>
      </c>
      <c r="AZ74" s="181">
        <v>58384</v>
      </c>
      <c r="BA74" s="203"/>
    </row>
    <row r="75" spans="1:53">
      <c r="A75" s="131" t="s">
        <v>136</v>
      </c>
      <c r="B75" s="131" t="s">
        <v>77</v>
      </c>
      <c r="C75" s="179">
        <v>290000</v>
      </c>
      <c r="D75" s="179">
        <v>0</v>
      </c>
      <c r="E75" s="179">
        <v>290000</v>
      </c>
      <c r="F75" s="179">
        <v>190354</v>
      </c>
      <c r="G75" s="209">
        <v>0</v>
      </c>
      <c r="H75" s="209">
        <v>3400</v>
      </c>
      <c r="I75" s="209">
        <v>0</v>
      </c>
      <c r="J75" s="209">
        <v>186</v>
      </c>
      <c r="K75" s="134">
        <v>1094</v>
      </c>
      <c r="L75" s="134">
        <v>4680</v>
      </c>
      <c r="M75" s="167">
        <v>175267</v>
      </c>
      <c r="N75" s="134">
        <v>4350</v>
      </c>
      <c r="O75" s="134">
        <v>0</v>
      </c>
      <c r="P75" s="134">
        <v>3207</v>
      </c>
      <c r="Q75" s="134">
        <v>0</v>
      </c>
      <c r="R75" s="134">
        <v>80</v>
      </c>
      <c r="S75" s="134">
        <v>717</v>
      </c>
      <c r="T75" s="134">
        <v>0</v>
      </c>
      <c r="U75" s="205">
        <v>344</v>
      </c>
      <c r="V75" s="134">
        <v>7</v>
      </c>
      <c r="W75" s="130">
        <v>2</v>
      </c>
      <c r="X75" s="134">
        <v>3796</v>
      </c>
      <c r="Y75" s="134">
        <v>0</v>
      </c>
      <c r="Z75" s="134">
        <v>2889</v>
      </c>
      <c r="AA75" s="134">
        <v>0</v>
      </c>
      <c r="AB75" s="134">
        <v>60</v>
      </c>
      <c r="AC75" s="134">
        <v>556</v>
      </c>
      <c r="AD75" s="134">
        <v>0</v>
      </c>
      <c r="AE75" s="134">
        <v>291</v>
      </c>
      <c r="AF75" s="134">
        <v>7</v>
      </c>
      <c r="AG75" s="130">
        <v>2</v>
      </c>
      <c r="AH75" s="169">
        <v>1350</v>
      </c>
      <c r="AI75" s="169">
        <v>0</v>
      </c>
      <c r="AJ75" s="169"/>
      <c r="AK75" s="163"/>
      <c r="AL75" s="163"/>
      <c r="AM75" s="163"/>
      <c r="AN75" s="163"/>
      <c r="AO75" s="163"/>
      <c r="AP75" s="163"/>
      <c r="AQ75" s="163"/>
      <c r="AR75" s="164"/>
      <c r="AS75" s="164"/>
      <c r="AT75" s="164"/>
      <c r="AU75" s="164"/>
      <c r="AV75" s="164"/>
      <c r="AW75" s="164"/>
      <c r="AX75" s="164"/>
      <c r="AZ75" s="181">
        <v>176617</v>
      </c>
      <c r="BA75" s="203"/>
    </row>
    <row r="76" spans="1:53">
      <c r="A76" s="131" t="s">
        <v>137</v>
      </c>
      <c r="B76" s="131" t="s">
        <v>82</v>
      </c>
      <c r="C76" s="179">
        <v>67010</v>
      </c>
      <c r="D76" s="179">
        <v>5805</v>
      </c>
      <c r="E76" s="179">
        <v>72815</v>
      </c>
      <c r="F76" s="179">
        <v>72815</v>
      </c>
      <c r="G76" s="209">
        <v>500</v>
      </c>
      <c r="H76" s="209">
        <v>1507</v>
      </c>
      <c r="I76" s="209">
        <v>0</v>
      </c>
      <c r="J76" s="209">
        <v>0</v>
      </c>
      <c r="K76" s="134">
        <v>0</v>
      </c>
      <c r="L76" s="134">
        <v>2007</v>
      </c>
      <c r="M76" s="167">
        <v>31520</v>
      </c>
      <c r="N76" s="134">
        <v>716</v>
      </c>
      <c r="O76" s="134">
        <v>20</v>
      </c>
      <c r="P76" s="134">
        <v>696</v>
      </c>
      <c r="Q76" s="134">
        <v>0</v>
      </c>
      <c r="R76" s="134">
        <v>0</v>
      </c>
      <c r="S76" s="134">
        <v>0</v>
      </c>
      <c r="T76" s="134">
        <v>0</v>
      </c>
      <c r="U76" s="205">
        <v>0</v>
      </c>
      <c r="V76" s="134">
        <v>0</v>
      </c>
      <c r="W76" s="130">
        <v>0</v>
      </c>
      <c r="X76" s="134">
        <v>657</v>
      </c>
      <c r="Y76" s="134">
        <v>19</v>
      </c>
      <c r="Z76" s="134">
        <v>638</v>
      </c>
      <c r="AA76" s="134">
        <v>0</v>
      </c>
      <c r="AB76" s="134">
        <v>0</v>
      </c>
      <c r="AC76" s="134">
        <v>0</v>
      </c>
      <c r="AD76" s="134">
        <v>0</v>
      </c>
      <c r="AE76" s="134">
        <v>0</v>
      </c>
      <c r="AF76" s="134">
        <v>0</v>
      </c>
      <c r="AG76" s="130">
        <v>0</v>
      </c>
      <c r="AH76" s="169">
        <v>0</v>
      </c>
      <c r="AI76" s="169">
        <v>0</v>
      </c>
      <c r="AJ76" s="169"/>
      <c r="AK76" s="163"/>
      <c r="AL76" s="163"/>
      <c r="AM76" s="163"/>
      <c r="AN76" s="163"/>
      <c r="AO76" s="163"/>
      <c r="AP76" s="163"/>
      <c r="AQ76" s="163"/>
      <c r="AR76" s="164"/>
      <c r="AS76" s="164"/>
      <c r="AT76" s="164"/>
      <c r="AU76" s="164"/>
      <c r="AV76" s="164"/>
      <c r="AW76" s="164"/>
      <c r="AX76" s="164"/>
      <c r="AY76" s="171">
        <v>0</v>
      </c>
      <c r="AZ76" s="181">
        <v>31520</v>
      </c>
      <c r="BA76" s="203"/>
    </row>
    <row r="77" spans="1:53">
      <c r="A77" s="131" t="s">
        <v>138</v>
      </c>
      <c r="B77" s="131" t="s">
        <v>98</v>
      </c>
      <c r="C77" s="179">
        <v>49284</v>
      </c>
      <c r="D77" s="179">
        <v>5940</v>
      </c>
      <c r="E77" s="179">
        <v>55224</v>
      </c>
      <c r="F77" s="179">
        <v>55724</v>
      </c>
      <c r="G77" s="209">
        <v>0</v>
      </c>
      <c r="H77" s="209">
        <v>1200</v>
      </c>
      <c r="I77" s="209">
        <v>0</v>
      </c>
      <c r="J77" s="209">
        <v>0</v>
      </c>
      <c r="K77" s="134">
        <v>56</v>
      </c>
      <c r="L77" s="134">
        <v>1256</v>
      </c>
      <c r="M77" s="167">
        <v>38679</v>
      </c>
      <c r="N77" s="134">
        <v>867</v>
      </c>
      <c r="O77" s="134">
        <v>0</v>
      </c>
      <c r="P77" s="134">
        <v>851</v>
      </c>
      <c r="Q77" s="134">
        <v>0</v>
      </c>
      <c r="R77" s="134">
        <v>0</v>
      </c>
      <c r="S77" s="134">
        <v>0</v>
      </c>
      <c r="T77" s="134">
        <v>0</v>
      </c>
      <c r="U77" s="205">
        <v>16</v>
      </c>
      <c r="V77" s="134">
        <v>0</v>
      </c>
      <c r="W77" s="130">
        <v>0</v>
      </c>
      <c r="X77" s="134">
        <v>858</v>
      </c>
      <c r="Y77" s="134">
        <v>0</v>
      </c>
      <c r="Z77" s="134">
        <v>842</v>
      </c>
      <c r="AA77" s="134">
        <v>0</v>
      </c>
      <c r="AB77" s="134">
        <v>0</v>
      </c>
      <c r="AC77" s="134">
        <v>0</v>
      </c>
      <c r="AD77" s="134">
        <v>0</v>
      </c>
      <c r="AE77" s="134">
        <v>16</v>
      </c>
      <c r="AF77" s="134">
        <v>0</v>
      </c>
      <c r="AG77" s="130">
        <v>0</v>
      </c>
      <c r="AH77" s="169">
        <v>0</v>
      </c>
      <c r="AI77" s="169">
        <v>0</v>
      </c>
      <c r="AJ77" s="169"/>
      <c r="AK77" s="163"/>
      <c r="AL77" s="163"/>
      <c r="AM77" s="163"/>
      <c r="AN77" s="163"/>
      <c r="AO77" s="163"/>
      <c r="AP77" s="163"/>
      <c r="AQ77" s="163"/>
      <c r="AR77" s="164"/>
      <c r="AS77" s="164"/>
      <c r="AT77" s="164"/>
      <c r="AU77" s="164"/>
      <c r="AV77" s="164"/>
      <c r="AW77" s="164"/>
      <c r="AX77" s="164"/>
      <c r="AY77" s="171">
        <v>0</v>
      </c>
      <c r="AZ77" s="181">
        <v>38679</v>
      </c>
      <c r="BA77" s="203"/>
    </row>
    <row r="78" spans="1:53">
      <c r="A78" s="131" t="s">
        <v>139</v>
      </c>
      <c r="B78" s="131" t="s">
        <v>82</v>
      </c>
      <c r="C78" s="179">
        <v>91535</v>
      </c>
      <c r="D78" s="179">
        <v>31635</v>
      </c>
      <c r="E78" s="179">
        <v>123170</v>
      </c>
      <c r="F78" s="179">
        <v>124582</v>
      </c>
      <c r="G78" s="209">
        <v>80</v>
      </c>
      <c r="H78" s="209">
        <v>0</v>
      </c>
      <c r="I78" s="209">
        <v>2466</v>
      </c>
      <c r="J78" s="209">
        <v>80</v>
      </c>
      <c r="K78" s="134">
        <v>343</v>
      </c>
      <c r="L78" s="134">
        <v>2969</v>
      </c>
      <c r="M78" s="167">
        <v>91367</v>
      </c>
      <c r="N78" s="134">
        <v>2285</v>
      </c>
      <c r="O78" s="134">
        <v>53</v>
      </c>
      <c r="P78" s="134">
        <v>0</v>
      </c>
      <c r="Q78" s="134">
        <v>1808</v>
      </c>
      <c r="R78" s="134">
        <v>17</v>
      </c>
      <c r="S78" s="134">
        <v>219</v>
      </c>
      <c r="T78" s="134">
        <v>0</v>
      </c>
      <c r="U78" s="205">
        <v>188</v>
      </c>
      <c r="V78" s="134">
        <v>0</v>
      </c>
      <c r="W78" s="130">
        <v>0</v>
      </c>
      <c r="X78" s="134">
        <v>2146</v>
      </c>
      <c r="Y78" s="134">
        <v>53</v>
      </c>
      <c r="Z78" s="134">
        <v>0</v>
      </c>
      <c r="AA78" s="134">
        <v>1680</v>
      </c>
      <c r="AB78" s="134">
        <v>16</v>
      </c>
      <c r="AC78" s="134">
        <v>209</v>
      </c>
      <c r="AD78" s="134">
        <v>0</v>
      </c>
      <c r="AE78" s="134">
        <v>188</v>
      </c>
      <c r="AF78" s="134">
        <v>0</v>
      </c>
      <c r="AG78" s="130">
        <v>0</v>
      </c>
      <c r="AH78" s="169">
        <v>6617</v>
      </c>
      <c r="AI78" s="169">
        <v>0</v>
      </c>
      <c r="AJ78" s="169"/>
      <c r="AK78" s="163"/>
      <c r="AL78" s="163"/>
      <c r="AM78" s="163"/>
      <c r="AN78" s="163"/>
      <c r="AO78" s="163"/>
      <c r="AP78" s="163"/>
      <c r="AQ78" s="163"/>
      <c r="AR78" s="164"/>
      <c r="AS78" s="164"/>
      <c r="AT78" s="164"/>
      <c r="AU78" s="164"/>
      <c r="AV78" s="164"/>
      <c r="AW78" s="164"/>
      <c r="AX78" s="164"/>
      <c r="AY78" s="171">
        <v>16170</v>
      </c>
      <c r="AZ78" s="181">
        <v>114154</v>
      </c>
      <c r="BA78" s="203"/>
    </row>
    <row r="79" spans="1:53">
      <c r="A79" s="131" t="s">
        <v>140</v>
      </c>
      <c r="B79" s="131" t="s">
        <v>98</v>
      </c>
      <c r="C79" s="179">
        <v>109273</v>
      </c>
      <c r="D79" s="179">
        <v>0</v>
      </c>
      <c r="E79" s="179">
        <v>109273</v>
      </c>
      <c r="F79" s="179">
        <v>109273</v>
      </c>
      <c r="G79" s="209">
        <v>958</v>
      </c>
      <c r="H79" s="209">
        <v>419</v>
      </c>
      <c r="I79" s="209">
        <v>1524</v>
      </c>
      <c r="J79" s="209">
        <v>30</v>
      </c>
      <c r="K79" s="134">
        <v>422</v>
      </c>
      <c r="L79" s="134">
        <v>3353</v>
      </c>
      <c r="M79" s="167">
        <v>64898</v>
      </c>
      <c r="N79" s="134">
        <v>2210</v>
      </c>
      <c r="O79" s="134">
        <v>890</v>
      </c>
      <c r="P79" s="134">
        <v>739</v>
      </c>
      <c r="Q79" s="134">
        <v>419</v>
      </c>
      <c r="R79" s="134">
        <v>0</v>
      </c>
      <c r="S79" s="134">
        <v>0</v>
      </c>
      <c r="T79" s="134">
        <v>0</v>
      </c>
      <c r="U79" s="205">
        <v>162</v>
      </c>
      <c r="V79" s="134">
        <v>0</v>
      </c>
      <c r="W79" s="130">
        <v>0</v>
      </c>
      <c r="X79" s="134">
        <v>1923</v>
      </c>
      <c r="Y79" s="134">
        <v>795</v>
      </c>
      <c r="Z79" s="134">
        <v>666</v>
      </c>
      <c r="AA79" s="134">
        <v>326</v>
      </c>
      <c r="AB79" s="134">
        <v>0</v>
      </c>
      <c r="AC79" s="134">
        <v>0</v>
      </c>
      <c r="AD79" s="134">
        <v>0</v>
      </c>
      <c r="AE79" s="134">
        <v>136</v>
      </c>
      <c r="AF79" s="134">
        <v>0</v>
      </c>
      <c r="AG79" s="130">
        <v>0</v>
      </c>
      <c r="AH79" s="169">
        <v>885</v>
      </c>
      <c r="AI79" s="169">
        <v>0</v>
      </c>
      <c r="AJ79" s="169"/>
      <c r="AK79" s="163"/>
      <c r="AL79" s="163"/>
      <c r="AM79" s="163"/>
      <c r="AN79" s="163"/>
      <c r="AO79" s="163"/>
      <c r="AP79" s="163"/>
      <c r="AQ79" s="163"/>
      <c r="AR79" s="164"/>
      <c r="AS79" s="164"/>
      <c r="AT79" s="164"/>
      <c r="AU79" s="164"/>
      <c r="AV79" s="164"/>
      <c r="AW79" s="164"/>
      <c r="AX79" s="164"/>
      <c r="AY79" s="171">
        <v>5040</v>
      </c>
      <c r="AZ79" s="181">
        <v>70823</v>
      </c>
      <c r="BA79" s="203"/>
    </row>
    <row r="80" spans="1:53">
      <c r="A80" s="130" t="s">
        <v>141</v>
      </c>
      <c r="B80" s="131" t="s">
        <v>73</v>
      </c>
      <c r="C80" s="179">
        <v>238970</v>
      </c>
      <c r="D80" s="179">
        <v>45585</v>
      </c>
      <c r="E80" s="179">
        <v>284555</v>
      </c>
      <c r="F80" s="179">
        <v>285555</v>
      </c>
      <c r="G80" s="209">
        <v>2900</v>
      </c>
      <c r="H80" s="209">
        <v>5342</v>
      </c>
      <c r="I80" s="209">
        <v>0</v>
      </c>
      <c r="J80" s="209">
        <v>297</v>
      </c>
      <c r="K80" s="134">
        <v>110</v>
      </c>
      <c r="L80" s="134">
        <v>8649</v>
      </c>
      <c r="M80" s="167">
        <v>220049</v>
      </c>
      <c r="N80" s="134">
        <v>7107</v>
      </c>
      <c r="O80" s="134">
        <v>2802</v>
      </c>
      <c r="P80" s="134">
        <v>4084</v>
      </c>
      <c r="Q80" s="134">
        <v>0</v>
      </c>
      <c r="R80" s="134">
        <v>163</v>
      </c>
      <c r="S80" s="134">
        <v>0</v>
      </c>
      <c r="T80" s="134">
        <v>53</v>
      </c>
      <c r="U80" s="205">
        <v>0</v>
      </c>
      <c r="V80" s="134">
        <v>16</v>
      </c>
      <c r="W80" s="130">
        <v>5</v>
      </c>
      <c r="X80" s="134">
        <v>6520</v>
      </c>
      <c r="Y80" s="134">
        <v>2582</v>
      </c>
      <c r="Z80" s="134">
        <v>3749</v>
      </c>
      <c r="AA80" s="134">
        <v>0</v>
      </c>
      <c r="AB80" s="134">
        <v>139</v>
      </c>
      <c r="AC80" s="134">
        <v>0</v>
      </c>
      <c r="AD80" s="134">
        <v>50</v>
      </c>
      <c r="AE80" s="134">
        <v>0</v>
      </c>
      <c r="AF80" s="134">
        <v>16</v>
      </c>
      <c r="AG80" s="130">
        <v>5</v>
      </c>
      <c r="AH80" s="169">
        <v>0</v>
      </c>
      <c r="AI80" s="169">
        <v>0</v>
      </c>
      <c r="AJ80" s="169"/>
      <c r="AK80" s="163"/>
      <c r="AL80" s="163"/>
      <c r="AM80" s="163"/>
      <c r="AN80" s="163"/>
      <c r="AO80" s="163"/>
      <c r="AP80" s="163"/>
      <c r="AQ80" s="163"/>
      <c r="AR80" s="164"/>
      <c r="AS80" s="164"/>
      <c r="AT80" s="164"/>
      <c r="AU80" s="164"/>
      <c r="AV80" s="164"/>
      <c r="AW80" s="164"/>
      <c r="AX80" s="164"/>
      <c r="AY80" s="171">
        <v>16700</v>
      </c>
      <c r="AZ80" s="181">
        <v>236749</v>
      </c>
      <c r="BA80" s="203"/>
    </row>
    <row r="81" spans="1:53">
      <c r="A81" t="s">
        <v>142</v>
      </c>
      <c r="B81" s="131" t="s">
        <v>208</v>
      </c>
      <c r="C81" s="179">
        <v>67500</v>
      </c>
      <c r="D81" s="179">
        <v>8775</v>
      </c>
      <c r="E81" s="179">
        <v>76275</v>
      </c>
      <c r="F81" s="179">
        <v>76275</v>
      </c>
      <c r="G81" s="209">
        <v>0</v>
      </c>
      <c r="H81" s="209">
        <v>1695</v>
      </c>
      <c r="I81" s="209">
        <v>0</v>
      </c>
      <c r="J81" s="209">
        <v>0</v>
      </c>
      <c r="K81" s="134">
        <v>0</v>
      </c>
      <c r="L81" s="134">
        <v>1695</v>
      </c>
      <c r="M81" s="167">
        <v>76275</v>
      </c>
      <c r="N81" s="134">
        <v>1888</v>
      </c>
      <c r="O81" s="134">
        <v>0</v>
      </c>
      <c r="P81" s="134">
        <v>1888</v>
      </c>
      <c r="Q81" s="134">
        <v>0</v>
      </c>
      <c r="R81" s="134">
        <v>0</v>
      </c>
      <c r="S81" s="134">
        <v>0</v>
      </c>
      <c r="T81" s="134">
        <v>0</v>
      </c>
      <c r="U81" s="205">
        <v>0</v>
      </c>
      <c r="V81" s="134">
        <v>0</v>
      </c>
      <c r="W81" s="130">
        <v>0</v>
      </c>
      <c r="X81" s="134">
        <v>1634</v>
      </c>
      <c r="Y81" s="134">
        <v>0</v>
      </c>
      <c r="Z81" s="134">
        <v>1634</v>
      </c>
      <c r="AA81" s="134">
        <v>0</v>
      </c>
      <c r="AB81" s="134">
        <v>0</v>
      </c>
      <c r="AC81" s="134">
        <v>0</v>
      </c>
      <c r="AD81" s="134">
        <v>0</v>
      </c>
      <c r="AE81" s="134">
        <v>0</v>
      </c>
      <c r="AF81" s="134">
        <v>0</v>
      </c>
      <c r="AG81" s="130">
        <v>0</v>
      </c>
      <c r="AH81" s="169">
        <v>0</v>
      </c>
      <c r="AI81" s="169">
        <v>0</v>
      </c>
      <c r="AJ81" s="169"/>
      <c r="AK81" s="163"/>
      <c r="AL81" s="163"/>
      <c r="AM81" s="163"/>
      <c r="AN81" s="163"/>
      <c r="AO81" s="163"/>
      <c r="AP81" s="163"/>
      <c r="AQ81" s="163"/>
      <c r="AR81" s="164"/>
      <c r="AS81" s="164"/>
      <c r="AT81" s="164"/>
      <c r="AU81" s="164"/>
      <c r="AV81" s="164"/>
      <c r="AW81" s="164"/>
      <c r="AX81" s="164"/>
      <c r="AY81" s="171">
        <v>0</v>
      </c>
      <c r="AZ81" s="181">
        <v>76275</v>
      </c>
      <c r="BA81" s="203"/>
    </row>
    <row r="82" spans="1:53">
      <c r="A82" s="131" t="s">
        <v>143</v>
      </c>
      <c r="B82" s="131" t="s">
        <v>208</v>
      </c>
      <c r="C82" s="179">
        <v>103955</v>
      </c>
      <c r="D82" s="179">
        <v>0</v>
      </c>
      <c r="E82" s="179">
        <v>103955</v>
      </c>
      <c r="F82" s="179">
        <v>104795</v>
      </c>
      <c r="G82" s="209">
        <v>0</v>
      </c>
      <c r="H82" s="209">
        <v>2007</v>
      </c>
      <c r="I82" s="209">
        <v>0</v>
      </c>
      <c r="J82" s="209">
        <v>56</v>
      </c>
      <c r="K82" s="134">
        <v>439</v>
      </c>
      <c r="L82" s="134">
        <v>2502</v>
      </c>
      <c r="M82" s="167">
        <v>98171</v>
      </c>
      <c r="N82" s="134">
        <v>2438</v>
      </c>
      <c r="O82" s="134">
        <v>0</v>
      </c>
      <c r="P82" s="134">
        <v>1917</v>
      </c>
      <c r="Q82" s="134">
        <v>0</v>
      </c>
      <c r="R82" s="134">
        <v>18</v>
      </c>
      <c r="S82" s="134">
        <v>420</v>
      </c>
      <c r="T82" s="134">
        <v>0</v>
      </c>
      <c r="U82" s="205">
        <v>83</v>
      </c>
      <c r="V82" s="134">
        <v>0</v>
      </c>
      <c r="W82" s="130">
        <v>0</v>
      </c>
      <c r="X82" s="134">
        <v>2250</v>
      </c>
      <c r="Y82" s="134">
        <v>0</v>
      </c>
      <c r="Z82" s="134">
        <v>1730</v>
      </c>
      <c r="AA82" s="134">
        <v>0</v>
      </c>
      <c r="AB82" s="134">
        <v>17</v>
      </c>
      <c r="AC82" s="134">
        <v>420</v>
      </c>
      <c r="AD82" s="134">
        <v>0</v>
      </c>
      <c r="AE82" s="134">
        <v>83</v>
      </c>
      <c r="AF82" s="134">
        <v>0</v>
      </c>
      <c r="AG82" s="130">
        <v>0</v>
      </c>
      <c r="AH82" s="169">
        <v>0</v>
      </c>
      <c r="AI82" s="169">
        <v>0</v>
      </c>
      <c r="AJ82" s="169"/>
      <c r="AK82" s="163"/>
      <c r="AL82" s="163"/>
      <c r="AM82" s="163"/>
      <c r="AN82" s="163"/>
      <c r="AO82" s="163"/>
      <c r="AP82" s="163"/>
      <c r="AQ82" s="163"/>
      <c r="AR82" s="164"/>
      <c r="AS82" s="164"/>
      <c r="AT82" s="164"/>
      <c r="AU82" s="164"/>
      <c r="AV82" s="164"/>
      <c r="AW82" s="164"/>
      <c r="AX82" s="164"/>
      <c r="AY82" s="171">
        <v>0</v>
      </c>
      <c r="AZ82" s="181">
        <v>98171</v>
      </c>
      <c r="BA82" s="203"/>
    </row>
    <row r="83" spans="1:53">
      <c r="A83" s="131" t="s">
        <v>145</v>
      </c>
      <c r="B83" s="131" t="s">
        <v>71</v>
      </c>
      <c r="C83" s="179">
        <v>100000</v>
      </c>
      <c r="D83" s="179">
        <v>0</v>
      </c>
      <c r="E83" s="179">
        <v>100000</v>
      </c>
      <c r="F83" s="179">
        <v>100500</v>
      </c>
      <c r="G83" s="209">
        <v>1117</v>
      </c>
      <c r="H83" s="209">
        <v>0</v>
      </c>
      <c r="I83" s="209">
        <v>1778</v>
      </c>
      <c r="J83" s="209">
        <v>196</v>
      </c>
      <c r="K83" s="134">
        <v>5</v>
      </c>
      <c r="L83" s="134">
        <v>3096</v>
      </c>
      <c r="M83" s="167">
        <v>91315</v>
      </c>
      <c r="N83" s="134">
        <v>2905</v>
      </c>
      <c r="O83" s="134">
        <v>1124</v>
      </c>
      <c r="P83" s="134">
        <v>0</v>
      </c>
      <c r="Q83" s="134">
        <v>1585</v>
      </c>
      <c r="R83" s="134">
        <v>196</v>
      </c>
      <c r="S83" s="134">
        <v>0</v>
      </c>
      <c r="T83" s="134">
        <v>0</v>
      </c>
      <c r="U83" s="205">
        <v>0</v>
      </c>
      <c r="V83" s="134">
        <v>0</v>
      </c>
      <c r="W83" s="130">
        <v>0</v>
      </c>
      <c r="X83" s="134">
        <v>2773</v>
      </c>
      <c r="Y83" s="134">
        <v>1084</v>
      </c>
      <c r="Z83" s="134">
        <v>0</v>
      </c>
      <c r="AA83" s="134">
        <v>1505</v>
      </c>
      <c r="AB83" s="134">
        <v>184</v>
      </c>
      <c r="AC83" s="134">
        <v>0</v>
      </c>
      <c r="AD83" s="134">
        <v>0</v>
      </c>
      <c r="AE83" s="134">
        <v>0</v>
      </c>
      <c r="AF83" s="134">
        <v>0</v>
      </c>
      <c r="AG83" s="130">
        <v>0</v>
      </c>
      <c r="AH83" s="169">
        <v>420</v>
      </c>
      <c r="AI83" s="169">
        <v>0</v>
      </c>
      <c r="AJ83" s="169"/>
      <c r="AK83" s="163"/>
      <c r="AL83" s="163"/>
      <c r="AM83" s="163"/>
      <c r="AN83" s="163"/>
      <c r="AO83" s="163"/>
      <c r="AP83" s="163"/>
      <c r="AQ83" s="163"/>
      <c r="AR83" s="164"/>
      <c r="AS83" s="164"/>
      <c r="AT83" s="164"/>
      <c r="AU83" s="164"/>
      <c r="AV83" s="164"/>
      <c r="AW83" s="164"/>
      <c r="AX83" s="164"/>
      <c r="AY83" s="171">
        <v>8623</v>
      </c>
      <c r="AZ83" s="181">
        <v>100358</v>
      </c>
      <c r="BA83" s="203"/>
    </row>
    <row r="84" spans="1:53">
      <c r="A84" s="131" t="s">
        <v>146</v>
      </c>
      <c r="B84" s="131" t="s">
        <v>98</v>
      </c>
      <c r="C84" s="179">
        <v>79388</v>
      </c>
      <c r="D84" s="179">
        <v>990</v>
      </c>
      <c r="E84" s="179">
        <v>80378</v>
      </c>
      <c r="F84" s="179">
        <v>80378</v>
      </c>
      <c r="G84" s="209">
        <v>477</v>
      </c>
      <c r="H84" s="209">
        <v>0</v>
      </c>
      <c r="I84" s="209">
        <v>1434</v>
      </c>
      <c r="J84" s="209">
        <v>70</v>
      </c>
      <c r="K84" s="134">
        <v>297</v>
      </c>
      <c r="L84" s="134">
        <v>2278</v>
      </c>
      <c r="M84" s="167">
        <v>70471</v>
      </c>
      <c r="N84" s="134">
        <v>2016</v>
      </c>
      <c r="O84" s="134">
        <v>425</v>
      </c>
      <c r="P84" s="134">
        <v>0</v>
      </c>
      <c r="Q84" s="134">
        <v>1237</v>
      </c>
      <c r="R84" s="134">
        <v>60</v>
      </c>
      <c r="S84" s="134">
        <v>200</v>
      </c>
      <c r="T84" s="134">
        <v>0</v>
      </c>
      <c r="U84" s="205">
        <v>94</v>
      </c>
      <c r="V84" s="134">
        <v>0</v>
      </c>
      <c r="W84" s="130">
        <v>0</v>
      </c>
      <c r="X84" s="134">
        <v>1981</v>
      </c>
      <c r="Y84" s="134">
        <v>425</v>
      </c>
      <c r="Z84" s="134">
        <v>0</v>
      </c>
      <c r="AA84" s="134">
        <v>1202</v>
      </c>
      <c r="AB84" s="134">
        <v>60</v>
      </c>
      <c r="AC84" s="134">
        <v>200</v>
      </c>
      <c r="AD84" s="134">
        <v>0</v>
      </c>
      <c r="AE84" s="134">
        <v>94</v>
      </c>
      <c r="AF84" s="134">
        <v>0</v>
      </c>
      <c r="AG84" s="130">
        <v>0</v>
      </c>
      <c r="AH84" s="169">
        <v>0</v>
      </c>
      <c r="AI84" s="169">
        <v>0</v>
      </c>
      <c r="AJ84" s="169"/>
      <c r="AK84" s="163"/>
      <c r="AL84" s="163"/>
      <c r="AM84" s="163"/>
      <c r="AN84" s="163"/>
      <c r="AO84" s="163"/>
      <c r="AP84" s="163"/>
      <c r="AQ84" s="163"/>
      <c r="AR84" s="164"/>
      <c r="AS84" s="164"/>
      <c r="AT84" s="164"/>
      <c r="AU84" s="164"/>
      <c r="AV84" s="164"/>
      <c r="AW84" s="164"/>
      <c r="AX84" s="164"/>
      <c r="AY84" s="171">
        <v>5940</v>
      </c>
      <c r="AZ84" s="181">
        <v>76411</v>
      </c>
      <c r="BA84" s="203"/>
    </row>
    <row r="85" spans="1:53">
      <c r="A85" s="131" t="s">
        <v>147</v>
      </c>
      <c r="B85" s="131" t="s">
        <v>208</v>
      </c>
      <c r="C85" s="179">
        <v>186165</v>
      </c>
      <c r="D85" s="179">
        <v>0</v>
      </c>
      <c r="E85" s="179">
        <v>186165</v>
      </c>
      <c r="F85" s="179">
        <v>186165</v>
      </c>
      <c r="G85" s="209">
        <v>0</v>
      </c>
      <c r="H85" s="209">
        <v>4087</v>
      </c>
      <c r="I85" s="209">
        <v>0</v>
      </c>
      <c r="J85" s="209">
        <v>50</v>
      </c>
      <c r="K85" s="134">
        <v>0</v>
      </c>
      <c r="L85" s="134">
        <v>4137</v>
      </c>
      <c r="M85" s="167">
        <v>112770</v>
      </c>
      <c r="N85" s="134">
        <v>2545</v>
      </c>
      <c r="O85" s="134">
        <v>9</v>
      </c>
      <c r="P85" s="134">
        <v>2536</v>
      </c>
      <c r="Q85" s="134">
        <v>0</v>
      </c>
      <c r="R85" s="134">
        <v>0</v>
      </c>
      <c r="S85" s="134">
        <v>0</v>
      </c>
      <c r="T85" s="134">
        <v>0</v>
      </c>
      <c r="U85" s="205">
        <v>0</v>
      </c>
      <c r="V85" s="134">
        <v>0</v>
      </c>
      <c r="W85" s="130">
        <v>0</v>
      </c>
      <c r="X85" s="134">
        <v>2410</v>
      </c>
      <c r="Y85" s="134">
        <v>9</v>
      </c>
      <c r="Z85" s="134">
        <v>2401</v>
      </c>
      <c r="AA85" s="134">
        <v>0</v>
      </c>
      <c r="AB85" s="134">
        <v>0</v>
      </c>
      <c r="AC85" s="134">
        <v>0</v>
      </c>
      <c r="AD85" s="134">
        <v>0</v>
      </c>
      <c r="AE85" s="134">
        <v>0</v>
      </c>
      <c r="AF85" s="134">
        <v>0</v>
      </c>
      <c r="AG85" s="130">
        <v>0</v>
      </c>
      <c r="AH85" s="169">
        <v>0</v>
      </c>
      <c r="AI85" s="169">
        <v>0</v>
      </c>
      <c r="AJ85" s="169"/>
      <c r="AK85" s="163"/>
      <c r="AL85" s="163"/>
      <c r="AM85" s="163"/>
      <c r="AN85" s="163"/>
      <c r="AO85" s="163"/>
      <c r="AP85" s="163"/>
      <c r="AQ85" s="163"/>
      <c r="AR85" s="164"/>
      <c r="AS85" s="164"/>
      <c r="AT85" s="164"/>
      <c r="AU85" s="164"/>
      <c r="AV85" s="164"/>
      <c r="AW85" s="164"/>
      <c r="AX85" s="164"/>
      <c r="AY85" s="171">
        <v>25000</v>
      </c>
      <c r="AZ85" s="181">
        <v>137770</v>
      </c>
      <c r="BA85" s="203"/>
    </row>
    <row r="86" spans="1:53">
      <c r="A86" s="131" t="s">
        <v>148</v>
      </c>
      <c r="B86" s="131" t="s">
        <v>98</v>
      </c>
      <c r="C86" s="179">
        <v>110012</v>
      </c>
      <c r="D86" s="179">
        <v>0</v>
      </c>
      <c r="E86" s="179">
        <v>110012</v>
      </c>
      <c r="F86" s="179">
        <v>115006</v>
      </c>
      <c r="G86" s="209">
        <v>1187</v>
      </c>
      <c r="H86" s="209">
        <v>0</v>
      </c>
      <c r="I86" s="209">
        <v>1956</v>
      </c>
      <c r="J86" s="209">
        <v>0</v>
      </c>
      <c r="K86" s="134">
        <v>583</v>
      </c>
      <c r="L86" s="134">
        <v>3726</v>
      </c>
      <c r="M86" s="167">
        <v>89261</v>
      </c>
      <c r="N86" s="134">
        <v>3219</v>
      </c>
      <c r="O86" s="134">
        <v>1187</v>
      </c>
      <c r="P86" s="134">
        <v>0</v>
      </c>
      <c r="Q86" s="134">
        <v>1395</v>
      </c>
      <c r="R86" s="134">
        <v>0</v>
      </c>
      <c r="S86" s="134">
        <v>245</v>
      </c>
      <c r="T86" s="134">
        <v>0</v>
      </c>
      <c r="U86" s="205">
        <v>392</v>
      </c>
      <c r="V86" s="134">
        <v>0</v>
      </c>
      <c r="W86" s="130">
        <v>0</v>
      </c>
      <c r="X86" s="134">
        <v>3216</v>
      </c>
      <c r="Y86" s="134">
        <v>1187</v>
      </c>
      <c r="Z86" s="134">
        <v>0</v>
      </c>
      <c r="AA86" s="134">
        <v>1393</v>
      </c>
      <c r="AB86" s="134">
        <v>0</v>
      </c>
      <c r="AC86" s="134">
        <v>245</v>
      </c>
      <c r="AD86" s="134">
        <v>0</v>
      </c>
      <c r="AE86" s="134">
        <v>391</v>
      </c>
      <c r="AF86" s="134">
        <v>0</v>
      </c>
      <c r="AG86" s="130">
        <v>0</v>
      </c>
      <c r="AH86" s="169">
        <v>0</v>
      </c>
      <c r="AI86" s="169">
        <v>0</v>
      </c>
      <c r="AJ86" s="169"/>
      <c r="AK86" s="163"/>
      <c r="AL86" s="163"/>
      <c r="AM86" s="163"/>
      <c r="AN86" s="163"/>
      <c r="AO86" s="163"/>
      <c r="AP86" s="163"/>
      <c r="AQ86" s="163"/>
      <c r="AR86" s="164"/>
      <c r="AS86" s="164"/>
      <c r="AT86" s="164"/>
      <c r="AU86" s="164"/>
      <c r="AV86" s="164"/>
      <c r="AW86" s="164"/>
      <c r="AX86" s="164"/>
      <c r="AY86" s="171">
        <v>14360</v>
      </c>
      <c r="AZ86" s="181">
        <v>103621</v>
      </c>
      <c r="BA86" s="203"/>
    </row>
    <row r="87" spans="1:53">
      <c r="A87" s="131" t="s">
        <v>149</v>
      </c>
      <c r="B87" s="131" t="s">
        <v>100</v>
      </c>
      <c r="C87" s="179">
        <v>81645</v>
      </c>
      <c r="D87" s="179">
        <v>0</v>
      </c>
      <c r="E87" s="179">
        <v>81645</v>
      </c>
      <c r="F87" s="179">
        <v>66639</v>
      </c>
      <c r="G87" s="209">
        <v>0</v>
      </c>
      <c r="H87" s="209">
        <v>1451</v>
      </c>
      <c r="I87" s="209">
        <v>0</v>
      </c>
      <c r="J87" s="209">
        <v>0</v>
      </c>
      <c r="K87" s="134">
        <v>56</v>
      </c>
      <c r="L87" s="134">
        <v>1507</v>
      </c>
      <c r="M87" s="167">
        <v>62319</v>
      </c>
      <c r="N87" s="134">
        <v>1411</v>
      </c>
      <c r="O87" s="134">
        <v>0</v>
      </c>
      <c r="P87" s="134">
        <v>1355</v>
      </c>
      <c r="Q87" s="134">
        <v>0</v>
      </c>
      <c r="R87" s="134">
        <v>0</v>
      </c>
      <c r="S87" s="134">
        <v>0</v>
      </c>
      <c r="T87" s="134">
        <v>0</v>
      </c>
      <c r="U87" s="205">
        <v>56</v>
      </c>
      <c r="V87" s="134">
        <v>0</v>
      </c>
      <c r="W87" s="130">
        <v>0</v>
      </c>
      <c r="X87" s="134">
        <v>1274</v>
      </c>
      <c r="Y87" s="134">
        <v>0</v>
      </c>
      <c r="Z87" s="134">
        <v>1222</v>
      </c>
      <c r="AA87" s="134">
        <v>0</v>
      </c>
      <c r="AB87" s="134">
        <v>0</v>
      </c>
      <c r="AC87" s="134">
        <v>0</v>
      </c>
      <c r="AD87" s="134">
        <v>0</v>
      </c>
      <c r="AE87" s="134">
        <v>52</v>
      </c>
      <c r="AF87" s="134">
        <v>0</v>
      </c>
      <c r="AG87" s="130">
        <v>0</v>
      </c>
      <c r="AH87" s="169">
        <v>36</v>
      </c>
      <c r="AI87" s="169">
        <v>5280</v>
      </c>
      <c r="AJ87" s="169"/>
      <c r="AK87" s="163"/>
      <c r="AL87" s="163"/>
      <c r="AM87" s="163"/>
      <c r="AN87" s="163"/>
      <c r="AO87" s="163"/>
      <c r="AP87" s="163">
        <v>345</v>
      </c>
      <c r="AQ87" s="163"/>
      <c r="AR87" s="164"/>
      <c r="AS87" s="164"/>
      <c r="AT87" s="164"/>
      <c r="AU87" s="164"/>
      <c r="AV87" s="164"/>
      <c r="AW87" s="164">
        <v>256</v>
      </c>
      <c r="AX87" s="164"/>
      <c r="AY87" s="171">
        <v>16266</v>
      </c>
      <c r="AZ87" s="181">
        <v>83901</v>
      </c>
      <c r="BA87" s="203"/>
    </row>
    <row r="88" spans="1:53">
      <c r="A88" t="s">
        <v>150</v>
      </c>
      <c r="B88" s="131" t="s">
        <v>100</v>
      </c>
      <c r="C88" s="179">
        <v>285800</v>
      </c>
      <c r="D88" s="179">
        <v>46980</v>
      </c>
      <c r="E88" s="179">
        <v>332780</v>
      </c>
      <c r="F88" s="179">
        <v>336420</v>
      </c>
      <c r="G88" s="209">
        <v>1969</v>
      </c>
      <c r="H88" s="209">
        <v>619</v>
      </c>
      <c r="I88" s="209">
        <v>5529</v>
      </c>
      <c r="J88" s="209">
        <v>222</v>
      </c>
      <c r="K88" s="134">
        <v>1048</v>
      </c>
      <c r="L88" s="134">
        <v>9387</v>
      </c>
      <c r="M88" s="167">
        <v>269145</v>
      </c>
      <c r="N88" s="134">
        <v>8589</v>
      </c>
      <c r="O88" s="134">
        <v>2085</v>
      </c>
      <c r="P88" s="134">
        <v>619</v>
      </c>
      <c r="Q88" s="134">
        <v>4054</v>
      </c>
      <c r="R88" s="134">
        <v>232</v>
      </c>
      <c r="S88" s="134">
        <v>1506</v>
      </c>
      <c r="T88" s="134">
        <v>0</v>
      </c>
      <c r="U88" s="205">
        <v>86</v>
      </c>
      <c r="V88" s="134">
        <v>20</v>
      </c>
      <c r="W88" s="130">
        <v>7</v>
      </c>
      <c r="X88" s="134">
        <v>7526</v>
      </c>
      <c r="Y88" s="134">
        <v>1843</v>
      </c>
      <c r="Z88" s="134">
        <v>619</v>
      </c>
      <c r="AA88" s="134">
        <v>3445</v>
      </c>
      <c r="AB88" s="134">
        <v>190</v>
      </c>
      <c r="AC88" s="134">
        <v>1357</v>
      </c>
      <c r="AD88" s="134">
        <v>0</v>
      </c>
      <c r="AE88" s="134">
        <v>72</v>
      </c>
      <c r="AF88" s="134">
        <v>20</v>
      </c>
      <c r="AG88" s="130">
        <v>7</v>
      </c>
      <c r="AH88" s="169">
        <v>1275</v>
      </c>
      <c r="AI88" s="169">
        <v>1320</v>
      </c>
      <c r="AJ88" s="169"/>
      <c r="AK88" s="163"/>
      <c r="AL88" s="163"/>
      <c r="AM88" s="163"/>
      <c r="AN88" s="163"/>
      <c r="AO88" s="163"/>
      <c r="AP88" s="163"/>
      <c r="AQ88" s="163"/>
      <c r="AR88" s="164"/>
      <c r="AS88" s="164"/>
      <c r="AT88" s="164"/>
      <c r="AU88" s="164"/>
      <c r="AV88" s="164"/>
      <c r="AW88" s="164"/>
      <c r="AX88" s="164"/>
      <c r="AY88" s="171">
        <v>23100</v>
      </c>
      <c r="AZ88" s="181">
        <v>294840</v>
      </c>
      <c r="BA88" s="203"/>
    </row>
    <row r="89" spans="1:53">
      <c r="A89" s="131" t="s">
        <v>151</v>
      </c>
      <c r="B89" s="131" t="s">
        <v>77</v>
      </c>
      <c r="C89" s="179">
        <v>137375</v>
      </c>
      <c r="D89" s="179">
        <v>0</v>
      </c>
      <c r="E89" s="179">
        <v>137375</v>
      </c>
      <c r="F89" s="179">
        <v>138875</v>
      </c>
      <c r="G89" s="209">
        <v>920</v>
      </c>
      <c r="H89" s="209">
        <v>1523</v>
      </c>
      <c r="I89" s="209">
        <v>920</v>
      </c>
      <c r="J89" s="209">
        <v>100</v>
      </c>
      <c r="K89" s="134">
        <v>515</v>
      </c>
      <c r="L89" s="134">
        <v>3978</v>
      </c>
      <c r="M89" s="167">
        <v>53840</v>
      </c>
      <c r="N89" s="134">
        <v>1998</v>
      </c>
      <c r="O89" s="134">
        <v>129</v>
      </c>
      <c r="P89" s="134">
        <v>850</v>
      </c>
      <c r="Q89" s="134">
        <v>0</v>
      </c>
      <c r="R89" s="134">
        <v>12</v>
      </c>
      <c r="S89" s="134">
        <v>965</v>
      </c>
      <c r="T89" s="134">
        <v>0</v>
      </c>
      <c r="U89" s="205">
        <v>40</v>
      </c>
      <c r="V89" s="134">
        <v>8</v>
      </c>
      <c r="W89" s="130">
        <v>2</v>
      </c>
      <c r="X89" s="134">
        <v>1814</v>
      </c>
      <c r="Y89" s="134">
        <v>76</v>
      </c>
      <c r="Z89" s="134">
        <v>731</v>
      </c>
      <c r="AA89" s="134">
        <v>0</v>
      </c>
      <c r="AB89" s="134">
        <v>9</v>
      </c>
      <c r="AC89" s="134">
        <v>965</v>
      </c>
      <c r="AD89" s="134">
        <v>0</v>
      </c>
      <c r="AE89" s="134">
        <v>33</v>
      </c>
      <c r="AF89" s="134">
        <v>8</v>
      </c>
      <c r="AG89" s="130">
        <v>2</v>
      </c>
      <c r="AH89" s="169">
        <v>0</v>
      </c>
      <c r="AI89" s="169">
        <v>0</v>
      </c>
      <c r="AJ89" s="169"/>
      <c r="AK89" s="163"/>
      <c r="AL89" s="163"/>
      <c r="AM89" s="163"/>
      <c r="AN89" s="163"/>
      <c r="AO89" s="163"/>
      <c r="AP89" s="163"/>
      <c r="AQ89" s="163"/>
      <c r="AR89" s="164"/>
      <c r="AS89" s="164"/>
      <c r="AT89" s="164"/>
      <c r="AU89" s="164"/>
      <c r="AV89" s="164"/>
      <c r="AW89" s="164"/>
      <c r="AX89" s="164"/>
      <c r="AY89" s="171">
        <v>18900</v>
      </c>
      <c r="AZ89" s="181">
        <v>72740</v>
      </c>
      <c r="BA89" s="203"/>
    </row>
    <row r="90" spans="1:53">
      <c r="A90" t="s">
        <v>152</v>
      </c>
      <c r="B90" s="131" t="s">
        <v>82</v>
      </c>
      <c r="C90" s="179">
        <v>232785</v>
      </c>
      <c r="D90" s="179">
        <v>74250</v>
      </c>
      <c r="E90" s="179">
        <v>307035</v>
      </c>
      <c r="F90" s="179">
        <v>317835</v>
      </c>
      <c r="G90" s="209">
        <v>300</v>
      </c>
      <c r="H90" s="209">
        <v>5691</v>
      </c>
      <c r="I90" s="209">
        <v>500</v>
      </c>
      <c r="J90" s="209">
        <v>672</v>
      </c>
      <c r="K90" s="134">
        <v>208</v>
      </c>
      <c r="L90" s="134">
        <v>7371</v>
      </c>
      <c r="M90" s="167">
        <v>248899</v>
      </c>
      <c r="N90" s="134">
        <v>5903</v>
      </c>
      <c r="O90" s="134">
        <v>333</v>
      </c>
      <c r="P90" s="134">
        <v>4634</v>
      </c>
      <c r="Q90" s="134">
        <v>97</v>
      </c>
      <c r="R90" s="134">
        <v>618</v>
      </c>
      <c r="S90" s="134">
        <v>135</v>
      </c>
      <c r="T90" s="134">
        <v>0</v>
      </c>
      <c r="U90" s="205">
        <v>86</v>
      </c>
      <c r="V90" s="134">
        <v>0</v>
      </c>
      <c r="W90" s="130">
        <v>0</v>
      </c>
      <c r="X90" s="134">
        <v>5507</v>
      </c>
      <c r="Y90" s="134">
        <v>323</v>
      </c>
      <c r="Z90" s="134">
        <v>4312</v>
      </c>
      <c r="AA90" s="134">
        <v>96</v>
      </c>
      <c r="AB90" s="134">
        <v>567</v>
      </c>
      <c r="AC90" s="134">
        <v>129</v>
      </c>
      <c r="AD90" s="134">
        <v>0</v>
      </c>
      <c r="AE90" s="134">
        <v>80</v>
      </c>
      <c r="AF90" s="134">
        <v>0</v>
      </c>
      <c r="AG90" s="130">
        <v>0</v>
      </c>
      <c r="AH90" s="169">
        <v>5040</v>
      </c>
      <c r="AI90" s="169">
        <v>2362</v>
      </c>
      <c r="AJ90" s="169"/>
      <c r="AK90" s="163">
        <v>23</v>
      </c>
      <c r="AL90" s="163"/>
      <c r="AM90" s="163"/>
      <c r="AN90" s="163"/>
      <c r="AO90" s="163">
        <v>42</v>
      </c>
      <c r="AP90" s="164">
        <v>42</v>
      </c>
      <c r="AQ90" s="164"/>
      <c r="AR90" s="164">
        <v>23</v>
      </c>
      <c r="AS90" s="164"/>
      <c r="AT90" s="164"/>
      <c r="AU90" s="164"/>
      <c r="AV90" s="164">
        <v>42</v>
      </c>
      <c r="AW90" s="164">
        <v>42</v>
      </c>
      <c r="AX90" s="164"/>
      <c r="AY90" s="171">
        <v>8950</v>
      </c>
      <c r="AZ90" s="181">
        <v>265251</v>
      </c>
      <c r="BA90" s="203"/>
    </row>
    <row r="91" spans="1:53">
      <c r="A91" s="131" t="s">
        <v>153</v>
      </c>
      <c r="B91" s="131" t="s">
        <v>73</v>
      </c>
      <c r="C91" s="179">
        <v>80085</v>
      </c>
      <c r="D91" s="179">
        <v>8595</v>
      </c>
      <c r="E91" s="179">
        <v>88680</v>
      </c>
      <c r="F91" s="179">
        <v>89572</v>
      </c>
      <c r="G91" s="209">
        <v>607</v>
      </c>
      <c r="H91" s="209">
        <v>0</v>
      </c>
      <c r="I91" s="209">
        <v>1653</v>
      </c>
      <c r="J91" s="209">
        <v>49</v>
      </c>
      <c r="K91" s="134">
        <v>258</v>
      </c>
      <c r="L91" s="134">
        <v>2567</v>
      </c>
      <c r="M91" s="167">
        <v>66577</v>
      </c>
      <c r="N91" s="134">
        <v>2056</v>
      </c>
      <c r="O91" s="134">
        <v>607</v>
      </c>
      <c r="P91" s="134">
        <v>0</v>
      </c>
      <c r="Q91" s="134">
        <v>1142</v>
      </c>
      <c r="R91" s="134">
        <v>49</v>
      </c>
      <c r="S91" s="134">
        <v>180</v>
      </c>
      <c r="T91" s="134">
        <v>0</v>
      </c>
      <c r="U91" s="205">
        <v>78</v>
      </c>
      <c r="V91" s="134">
        <v>0</v>
      </c>
      <c r="W91" s="130">
        <v>0</v>
      </c>
      <c r="X91" s="134">
        <v>1813</v>
      </c>
      <c r="Y91" s="134">
        <v>523</v>
      </c>
      <c r="Z91" s="134">
        <v>0</v>
      </c>
      <c r="AA91" s="134">
        <v>1013</v>
      </c>
      <c r="AB91" s="134">
        <v>39</v>
      </c>
      <c r="AC91" s="134">
        <v>172</v>
      </c>
      <c r="AD91" s="134">
        <v>0</v>
      </c>
      <c r="AE91" s="134">
        <v>66</v>
      </c>
      <c r="AF91" s="134">
        <v>0</v>
      </c>
      <c r="AG91" s="130">
        <v>0</v>
      </c>
      <c r="AH91" s="169">
        <v>0</v>
      </c>
      <c r="AI91" s="169">
        <v>0</v>
      </c>
      <c r="AJ91" s="169"/>
      <c r="AK91" s="163"/>
      <c r="AL91" s="163"/>
      <c r="AM91" s="163"/>
      <c r="AN91" s="163"/>
      <c r="AO91" s="163"/>
      <c r="AP91" s="164"/>
      <c r="AQ91" s="164"/>
      <c r="AR91" s="164"/>
      <c r="AS91" s="164"/>
      <c r="AT91" s="164"/>
      <c r="AU91" s="164"/>
      <c r="AV91" s="164"/>
      <c r="AW91" s="164"/>
      <c r="AX91" s="164"/>
      <c r="AY91" s="171">
        <v>5636</v>
      </c>
      <c r="AZ91" s="181">
        <v>72213</v>
      </c>
      <c r="BA91" s="203"/>
    </row>
    <row r="92" spans="1:53">
      <c r="A92" t="s">
        <v>154</v>
      </c>
      <c r="B92" s="131" t="s">
        <v>71</v>
      </c>
      <c r="C92" s="179">
        <v>234153</v>
      </c>
      <c r="D92" s="179">
        <v>0</v>
      </c>
      <c r="E92" s="179">
        <v>234153</v>
      </c>
      <c r="F92" s="179">
        <v>201706</v>
      </c>
      <c r="G92" s="209">
        <v>970</v>
      </c>
      <c r="H92" s="209">
        <v>3163</v>
      </c>
      <c r="I92" s="209">
        <v>0</v>
      </c>
      <c r="J92" s="209">
        <v>107</v>
      </c>
      <c r="K92" s="134">
        <v>1603</v>
      </c>
      <c r="L92" s="134">
        <v>5843</v>
      </c>
      <c r="M92" s="167">
        <v>196296</v>
      </c>
      <c r="N92" s="134">
        <v>6027</v>
      </c>
      <c r="O92" s="134">
        <v>798</v>
      </c>
      <c r="P92" s="134">
        <v>3081</v>
      </c>
      <c r="Q92" s="134">
        <v>0</v>
      </c>
      <c r="R92" s="134">
        <v>107</v>
      </c>
      <c r="S92" s="134">
        <v>2034</v>
      </c>
      <c r="T92" s="134">
        <v>0</v>
      </c>
      <c r="U92" s="205">
        <v>7</v>
      </c>
      <c r="V92" s="134">
        <v>0</v>
      </c>
      <c r="W92" s="130">
        <v>0</v>
      </c>
      <c r="X92" s="134">
        <v>5648</v>
      </c>
      <c r="Y92" s="134">
        <v>745</v>
      </c>
      <c r="Z92" s="134">
        <v>2904</v>
      </c>
      <c r="AA92" s="134">
        <v>0</v>
      </c>
      <c r="AB92" s="134">
        <v>104</v>
      </c>
      <c r="AC92" s="134">
        <v>1888</v>
      </c>
      <c r="AD92" s="134">
        <v>0</v>
      </c>
      <c r="AE92" s="134">
        <v>7</v>
      </c>
      <c r="AF92" s="134">
        <v>0</v>
      </c>
      <c r="AG92" s="130">
        <v>0</v>
      </c>
      <c r="AH92" s="169">
        <v>0</v>
      </c>
      <c r="AI92" s="169">
        <v>0</v>
      </c>
      <c r="AJ92" s="169"/>
      <c r="AK92" s="163"/>
      <c r="AL92" s="163"/>
      <c r="AM92" s="163"/>
      <c r="AN92" s="163"/>
      <c r="AO92" s="163"/>
      <c r="AP92" s="163"/>
      <c r="AQ92" s="163"/>
      <c r="AR92" s="164"/>
      <c r="AS92" s="164"/>
      <c r="AT92" s="164"/>
      <c r="AU92" s="164"/>
      <c r="AV92" s="164"/>
      <c r="AW92" s="164"/>
      <c r="AX92" s="164"/>
      <c r="AY92" s="171">
        <v>0</v>
      </c>
      <c r="AZ92" s="181">
        <v>196296</v>
      </c>
      <c r="BA92" s="203"/>
    </row>
    <row r="93" spans="1:53">
      <c r="A93" s="131" t="s">
        <v>155</v>
      </c>
      <c r="B93" s="131" t="s">
        <v>82</v>
      </c>
      <c r="C93" s="179">
        <v>82825</v>
      </c>
      <c r="D93" s="179">
        <v>12150</v>
      </c>
      <c r="E93" s="179">
        <v>94975</v>
      </c>
      <c r="F93" s="179">
        <v>97930</v>
      </c>
      <c r="G93" s="209">
        <v>0</v>
      </c>
      <c r="H93" s="209">
        <v>1893</v>
      </c>
      <c r="I93" s="209">
        <v>0</v>
      </c>
      <c r="J93" s="209">
        <v>73</v>
      </c>
      <c r="K93" s="134">
        <v>325</v>
      </c>
      <c r="L93" s="134">
        <v>2291</v>
      </c>
      <c r="M93" s="167">
        <v>97430</v>
      </c>
      <c r="N93" s="134">
        <v>2414</v>
      </c>
      <c r="O93" s="134">
        <v>0</v>
      </c>
      <c r="P93" s="134">
        <v>2020</v>
      </c>
      <c r="Q93" s="134">
        <v>0</v>
      </c>
      <c r="R93" s="134">
        <v>73</v>
      </c>
      <c r="S93" s="134">
        <v>321</v>
      </c>
      <c r="T93" s="134">
        <v>0</v>
      </c>
      <c r="U93" s="205">
        <v>0</v>
      </c>
      <c r="V93" s="134">
        <v>0</v>
      </c>
      <c r="W93" s="130">
        <v>0</v>
      </c>
      <c r="X93" s="134">
        <v>2286</v>
      </c>
      <c r="Y93" s="134">
        <v>0</v>
      </c>
      <c r="Z93" s="134">
        <v>1893</v>
      </c>
      <c r="AA93" s="134">
        <v>0</v>
      </c>
      <c r="AB93" s="134">
        <v>73</v>
      </c>
      <c r="AC93" s="134">
        <v>320</v>
      </c>
      <c r="AD93" s="134">
        <v>0</v>
      </c>
      <c r="AE93" s="134">
        <v>0</v>
      </c>
      <c r="AF93" s="134">
        <v>0</v>
      </c>
      <c r="AG93" s="130">
        <v>0</v>
      </c>
      <c r="AH93" s="169">
        <v>2475</v>
      </c>
      <c r="AI93" s="169">
        <v>592</v>
      </c>
      <c r="AJ93" s="169"/>
      <c r="AK93" s="163">
        <v>28</v>
      </c>
      <c r="AL93" s="163"/>
      <c r="AM93" s="163"/>
      <c r="AN93" s="163"/>
      <c r="AO93" s="163"/>
      <c r="AP93" s="163">
        <v>13</v>
      </c>
      <c r="AQ93" s="163"/>
      <c r="AR93" s="164">
        <v>28</v>
      </c>
      <c r="AS93" s="164"/>
      <c r="AT93" s="164"/>
      <c r="AU93" s="164"/>
      <c r="AV93" s="164"/>
      <c r="AW93" s="164">
        <v>13</v>
      </c>
      <c r="AX93" s="164"/>
      <c r="AY93" s="171">
        <v>0</v>
      </c>
      <c r="AZ93" s="181">
        <v>100497</v>
      </c>
      <c r="BA93" s="203"/>
    </row>
    <row r="94" spans="1:53">
      <c r="A94" s="131" t="s">
        <v>156</v>
      </c>
      <c r="B94" s="131" t="s">
        <v>82</v>
      </c>
      <c r="C94" s="179">
        <v>81407</v>
      </c>
      <c r="D94" s="179">
        <v>6750</v>
      </c>
      <c r="E94" s="179">
        <v>88157</v>
      </c>
      <c r="F94" s="179">
        <v>88657</v>
      </c>
      <c r="G94" s="209">
        <v>65</v>
      </c>
      <c r="H94" s="209">
        <v>1574</v>
      </c>
      <c r="I94" s="209">
        <v>0</v>
      </c>
      <c r="J94" s="209">
        <v>335</v>
      </c>
      <c r="K94" s="134">
        <v>78</v>
      </c>
      <c r="L94" s="134">
        <v>2052</v>
      </c>
      <c r="M94" s="167">
        <v>68231</v>
      </c>
      <c r="N94" s="134">
        <v>1642</v>
      </c>
      <c r="O94" s="134">
        <v>64</v>
      </c>
      <c r="P94" s="134">
        <v>1130</v>
      </c>
      <c r="Q94" s="134">
        <v>0</v>
      </c>
      <c r="R94" s="134">
        <v>335</v>
      </c>
      <c r="S94" s="134">
        <v>0</v>
      </c>
      <c r="T94" s="134">
        <v>23</v>
      </c>
      <c r="U94" s="205">
        <v>89</v>
      </c>
      <c r="V94" s="134">
        <v>2</v>
      </c>
      <c r="W94" s="130">
        <v>1</v>
      </c>
      <c r="X94" s="134">
        <v>1513</v>
      </c>
      <c r="Y94" s="134">
        <v>62</v>
      </c>
      <c r="Z94" s="134">
        <v>1037</v>
      </c>
      <c r="AA94" s="134">
        <v>0</v>
      </c>
      <c r="AB94" s="134">
        <v>310</v>
      </c>
      <c r="AC94" s="134">
        <v>0</v>
      </c>
      <c r="AD94" s="134">
        <v>22</v>
      </c>
      <c r="AE94" s="134">
        <v>82</v>
      </c>
      <c r="AF94" s="134">
        <v>2</v>
      </c>
      <c r="AG94" s="130">
        <v>1</v>
      </c>
      <c r="AH94" s="169">
        <v>186</v>
      </c>
      <c r="AI94" s="169">
        <v>0</v>
      </c>
      <c r="AJ94" s="169"/>
      <c r="AK94" s="163"/>
      <c r="AL94" s="163"/>
      <c r="AM94" s="163"/>
      <c r="AN94" s="163"/>
      <c r="AO94" s="163"/>
      <c r="AP94" s="163"/>
      <c r="AQ94" s="163"/>
      <c r="AR94" s="164"/>
      <c r="AS94" s="164"/>
      <c r="AT94" s="164"/>
      <c r="AU94" s="164"/>
      <c r="AV94" s="164"/>
      <c r="AW94" s="164"/>
      <c r="AX94" s="164"/>
      <c r="AY94" s="171">
        <v>5740</v>
      </c>
      <c r="AZ94" s="181">
        <v>74157</v>
      </c>
      <c r="BA94" s="203"/>
    </row>
    <row r="95" spans="1:53">
      <c r="A95" s="131" t="s">
        <v>157</v>
      </c>
      <c r="B95" s="131" t="s">
        <v>98</v>
      </c>
      <c r="C95" s="179">
        <v>74705</v>
      </c>
      <c r="D95" s="179">
        <v>0</v>
      </c>
      <c r="E95" s="179">
        <v>74705</v>
      </c>
      <c r="F95" s="179">
        <v>85382</v>
      </c>
      <c r="G95" s="209">
        <v>510</v>
      </c>
      <c r="H95" s="209">
        <v>1365</v>
      </c>
      <c r="I95" s="209">
        <v>0</v>
      </c>
      <c r="J95" s="209">
        <v>25</v>
      </c>
      <c r="K95" s="134">
        <v>633</v>
      </c>
      <c r="L95" s="134">
        <v>2533</v>
      </c>
      <c r="M95" s="167">
        <v>75992</v>
      </c>
      <c r="N95" s="134">
        <v>2636</v>
      </c>
      <c r="O95" s="134">
        <v>536</v>
      </c>
      <c r="P95" s="134">
        <v>1173</v>
      </c>
      <c r="Q95" s="134">
        <v>0</v>
      </c>
      <c r="R95" s="134">
        <v>25</v>
      </c>
      <c r="S95" s="134">
        <v>814</v>
      </c>
      <c r="T95" s="134">
        <v>0</v>
      </c>
      <c r="U95" s="205">
        <v>88</v>
      </c>
      <c r="V95" s="134">
        <v>0</v>
      </c>
      <c r="W95" s="130">
        <v>0</v>
      </c>
      <c r="X95" s="134">
        <v>2453</v>
      </c>
      <c r="Y95" s="134">
        <v>478</v>
      </c>
      <c r="Z95" s="134">
        <v>1088</v>
      </c>
      <c r="AA95" s="134">
        <v>0</v>
      </c>
      <c r="AB95" s="134">
        <v>25</v>
      </c>
      <c r="AC95" s="134">
        <v>774</v>
      </c>
      <c r="AD95" s="134">
        <v>0</v>
      </c>
      <c r="AE95" s="134">
        <v>88</v>
      </c>
      <c r="AF95" s="134">
        <v>0</v>
      </c>
      <c r="AG95" s="130">
        <v>0</v>
      </c>
      <c r="AH95" s="169">
        <v>0</v>
      </c>
      <c r="AI95" s="169">
        <v>0</v>
      </c>
      <c r="AJ95" s="169"/>
      <c r="AK95" s="163"/>
      <c r="AL95" s="163"/>
      <c r="AM95" s="163"/>
      <c r="AN95" s="163"/>
      <c r="AO95" s="163"/>
      <c r="AP95" s="163"/>
      <c r="AQ95" s="163"/>
      <c r="AR95" s="164"/>
      <c r="AS95" s="164"/>
      <c r="AT95" s="164"/>
      <c r="AU95" s="164"/>
      <c r="AV95" s="164"/>
      <c r="AW95" s="164"/>
      <c r="AX95" s="164"/>
      <c r="AY95" s="171">
        <v>0</v>
      </c>
      <c r="AZ95" s="181">
        <v>75992</v>
      </c>
      <c r="BA95" s="203"/>
    </row>
    <row r="96" spans="1:53">
      <c r="A96" s="131" t="s">
        <v>158</v>
      </c>
      <c r="B96" s="131" t="s">
        <v>77</v>
      </c>
      <c r="C96" s="179">
        <v>106280</v>
      </c>
      <c r="D96" s="179">
        <v>21105</v>
      </c>
      <c r="E96" s="179">
        <v>127385</v>
      </c>
      <c r="F96" s="179">
        <v>127369</v>
      </c>
      <c r="G96" s="209">
        <v>100</v>
      </c>
      <c r="H96" s="209">
        <v>2393</v>
      </c>
      <c r="I96" s="209">
        <v>200</v>
      </c>
      <c r="J96" s="209">
        <v>100</v>
      </c>
      <c r="K96" s="134">
        <v>208</v>
      </c>
      <c r="L96" s="134">
        <v>3001</v>
      </c>
      <c r="M96" s="167">
        <v>105489</v>
      </c>
      <c r="N96" s="134">
        <v>2439</v>
      </c>
      <c r="O96" s="134">
        <v>0</v>
      </c>
      <c r="P96" s="134">
        <v>2229</v>
      </c>
      <c r="Q96" s="134">
        <v>0</v>
      </c>
      <c r="R96" s="134">
        <v>0</v>
      </c>
      <c r="S96" s="134">
        <v>48</v>
      </c>
      <c r="T96" s="134">
        <v>0</v>
      </c>
      <c r="U96" s="205">
        <v>162</v>
      </c>
      <c r="V96" s="134">
        <v>0</v>
      </c>
      <c r="W96" s="130">
        <v>0</v>
      </c>
      <c r="X96" s="134">
        <v>2168</v>
      </c>
      <c r="Y96" s="134">
        <v>0</v>
      </c>
      <c r="Z96" s="134">
        <v>1978</v>
      </c>
      <c r="AA96" s="134">
        <v>0</v>
      </c>
      <c r="AB96" s="134">
        <v>0</v>
      </c>
      <c r="AC96" s="134">
        <v>46</v>
      </c>
      <c r="AD96" s="134">
        <v>0</v>
      </c>
      <c r="AE96" s="134">
        <v>144</v>
      </c>
      <c r="AF96" s="134">
        <v>0</v>
      </c>
      <c r="AG96" s="130">
        <v>0</v>
      </c>
      <c r="AH96" s="169">
        <v>0</v>
      </c>
      <c r="AI96" s="169">
        <v>0</v>
      </c>
      <c r="AJ96" s="169"/>
      <c r="AK96" s="163"/>
      <c r="AL96" s="163"/>
      <c r="AM96" s="163"/>
      <c r="AN96" s="163"/>
      <c r="AO96" s="163"/>
      <c r="AP96" s="163"/>
      <c r="AQ96" s="163"/>
      <c r="AR96" s="164"/>
      <c r="AS96" s="164"/>
      <c r="AT96" s="164"/>
      <c r="AU96" s="164"/>
      <c r="AV96" s="164"/>
      <c r="AW96" s="164"/>
      <c r="AX96" s="164"/>
      <c r="AY96" s="171">
        <v>0</v>
      </c>
      <c r="AZ96" s="181">
        <v>105489</v>
      </c>
      <c r="BA96" s="203"/>
    </row>
    <row r="97" spans="1:53">
      <c r="A97" s="131" t="s">
        <v>159</v>
      </c>
      <c r="B97" s="131" t="s">
        <v>208</v>
      </c>
      <c r="C97" s="179">
        <v>55529</v>
      </c>
      <c r="D97" s="179">
        <v>17145</v>
      </c>
      <c r="E97" s="179">
        <v>72674</v>
      </c>
      <c r="F97" s="179">
        <v>72654</v>
      </c>
      <c r="G97" s="209">
        <v>0</v>
      </c>
      <c r="H97" s="209">
        <v>1534</v>
      </c>
      <c r="I97" s="209">
        <v>0</v>
      </c>
      <c r="J97" s="209">
        <v>0</v>
      </c>
      <c r="K97" s="134">
        <v>151</v>
      </c>
      <c r="L97" s="134">
        <v>1685</v>
      </c>
      <c r="M97" s="167">
        <v>51930</v>
      </c>
      <c r="N97" s="134">
        <v>1154</v>
      </c>
      <c r="O97" s="134">
        <v>0</v>
      </c>
      <c r="P97" s="134">
        <v>1154</v>
      </c>
      <c r="Q97" s="134">
        <v>0</v>
      </c>
      <c r="R97" s="134">
        <v>0</v>
      </c>
      <c r="S97" s="134">
        <v>0</v>
      </c>
      <c r="T97" s="134">
        <v>0</v>
      </c>
      <c r="U97" s="205">
        <v>0</v>
      </c>
      <c r="V97" s="134">
        <v>0</v>
      </c>
      <c r="W97" s="130">
        <v>0</v>
      </c>
      <c r="X97" s="134">
        <v>1092</v>
      </c>
      <c r="Y97" s="134">
        <v>0</v>
      </c>
      <c r="Z97" s="134">
        <v>1092</v>
      </c>
      <c r="AA97" s="134">
        <v>0</v>
      </c>
      <c r="AB97" s="134">
        <v>0</v>
      </c>
      <c r="AC97" s="134">
        <v>0</v>
      </c>
      <c r="AD97" s="134">
        <v>0</v>
      </c>
      <c r="AE97" s="134">
        <v>0</v>
      </c>
      <c r="AF97" s="134">
        <v>0</v>
      </c>
      <c r="AG97" s="130">
        <v>0</v>
      </c>
      <c r="AH97" s="169">
        <v>1725</v>
      </c>
      <c r="AI97" s="169">
        <v>0</v>
      </c>
      <c r="AJ97" s="169"/>
      <c r="AK97" s="163"/>
      <c r="AL97" s="163"/>
      <c r="AM97" s="163"/>
      <c r="AN97" s="163"/>
      <c r="AO97" s="163"/>
      <c r="AP97" s="163"/>
      <c r="AQ97" s="163"/>
      <c r="AR97" s="164"/>
      <c r="AS97" s="164"/>
      <c r="AT97" s="164"/>
      <c r="AU97" s="164"/>
      <c r="AV97" s="164"/>
      <c r="AW97" s="164"/>
      <c r="AX97" s="164"/>
      <c r="AY97" s="171">
        <v>14266.56</v>
      </c>
      <c r="AZ97" s="181">
        <v>67921.56</v>
      </c>
      <c r="BA97" s="203"/>
    </row>
    <row r="98" spans="1:53">
      <c r="A98" s="131" t="s">
        <v>160</v>
      </c>
      <c r="B98" s="131" t="s">
        <v>82</v>
      </c>
      <c r="C98" s="179">
        <v>52037</v>
      </c>
      <c r="D98" s="179">
        <v>19080</v>
      </c>
      <c r="E98" s="179">
        <v>71117</v>
      </c>
      <c r="F98" s="179">
        <v>71117</v>
      </c>
      <c r="G98" s="209">
        <v>521</v>
      </c>
      <c r="H98" s="209">
        <v>1350</v>
      </c>
      <c r="I98" s="209">
        <v>0</v>
      </c>
      <c r="J98" s="209">
        <v>57</v>
      </c>
      <c r="K98" s="134">
        <v>108</v>
      </c>
      <c r="L98" s="134">
        <v>2036</v>
      </c>
      <c r="M98" s="167">
        <v>37788</v>
      </c>
      <c r="N98" s="134">
        <v>1186</v>
      </c>
      <c r="O98" s="134">
        <v>420</v>
      </c>
      <c r="P98" s="134">
        <v>702</v>
      </c>
      <c r="Q98" s="134">
        <v>0</v>
      </c>
      <c r="R98" s="134">
        <v>22</v>
      </c>
      <c r="S98" s="134">
        <v>0</v>
      </c>
      <c r="T98" s="134">
        <v>0</v>
      </c>
      <c r="U98" s="205">
        <v>42</v>
      </c>
      <c r="V98" s="134">
        <v>0</v>
      </c>
      <c r="W98" s="130">
        <v>0</v>
      </c>
      <c r="X98" s="134">
        <v>1139</v>
      </c>
      <c r="Y98" s="134">
        <v>402</v>
      </c>
      <c r="Z98" s="134">
        <v>673</v>
      </c>
      <c r="AA98" s="134">
        <v>0</v>
      </c>
      <c r="AB98" s="134">
        <v>22</v>
      </c>
      <c r="AC98" s="134">
        <v>0</v>
      </c>
      <c r="AD98" s="134">
        <v>0</v>
      </c>
      <c r="AE98" s="134">
        <v>42</v>
      </c>
      <c r="AF98" s="134">
        <v>0</v>
      </c>
      <c r="AG98" s="130">
        <v>0</v>
      </c>
      <c r="AH98" s="169">
        <v>72</v>
      </c>
      <c r="AI98" s="169">
        <v>0</v>
      </c>
      <c r="AJ98" s="169"/>
      <c r="AK98" s="163"/>
      <c r="AL98" s="163"/>
      <c r="AM98" s="163"/>
      <c r="AN98" s="163"/>
      <c r="AO98" s="163"/>
      <c r="AP98" s="163"/>
      <c r="AQ98" s="163"/>
      <c r="AR98" s="164"/>
      <c r="AS98" s="164"/>
      <c r="AT98" s="164"/>
      <c r="AU98" s="164"/>
      <c r="AV98" s="164"/>
      <c r="AW98" s="164"/>
      <c r="AX98" s="164"/>
      <c r="AY98" s="171">
        <v>6435</v>
      </c>
      <c r="AZ98" s="181">
        <v>44295</v>
      </c>
      <c r="BA98" s="203"/>
    </row>
    <row r="99" spans="1:53">
      <c r="A99" s="131" t="s">
        <v>161</v>
      </c>
      <c r="B99" s="131" t="s">
        <v>100</v>
      </c>
      <c r="C99" s="179">
        <v>21298</v>
      </c>
      <c r="D99" s="179">
        <v>0</v>
      </c>
      <c r="E99" s="179">
        <v>21298</v>
      </c>
      <c r="F99" s="179">
        <v>22003</v>
      </c>
      <c r="G99" s="209">
        <v>36</v>
      </c>
      <c r="H99" s="209">
        <v>414</v>
      </c>
      <c r="I99" s="209">
        <v>0</v>
      </c>
      <c r="J99" s="209">
        <v>13</v>
      </c>
      <c r="K99" s="134">
        <v>79</v>
      </c>
      <c r="L99" s="134">
        <v>542</v>
      </c>
      <c r="M99" s="167">
        <v>14593</v>
      </c>
      <c r="N99" s="134">
        <v>433</v>
      </c>
      <c r="O99" s="134">
        <v>36</v>
      </c>
      <c r="P99" s="134">
        <v>266</v>
      </c>
      <c r="Q99" s="134">
        <v>0</v>
      </c>
      <c r="R99" s="134">
        <v>13</v>
      </c>
      <c r="S99" s="134">
        <v>118</v>
      </c>
      <c r="T99" s="134">
        <v>0</v>
      </c>
      <c r="U99" s="205">
        <v>0</v>
      </c>
      <c r="V99" s="134">
        <v>0</v>
      </c>
      <c r="W99" s="130">
        <v>0</v>
      </c>
      <c r="X99" s="134">
        <v>427</v>
      </c>
      <c r="Y99" s="134">
        <v>31</v>
      </c>
      <c r="Z99" s="134">
        <v>265</v>
      </c>
      <c r="AA99" s="134">
        <v>0</v>
      </c>
      <c r="AB99" s="134">
        <v>13</v>
      </c>
      <c r="AC99" s="134">
        <v>118</v>
      </c>
      <c r="AD99" s="134">
        <v>0</v>
      </c>
      <c r="AE99" s="134">
        <v>0</v>
      </c>
      <c r="AF99" s="134">
        <v>0</v>
      </c>
      <c r="AG99" s="130">
        <v>0</v>
      </c>
      <c r="AH99" s="169">
        <v>0</v>
      </c>
      <c r="AI99" s="169">
        <v>0</v>
      </c>
      <c r="AJ99" s="169"/>
      <c r="AK99" s="163"/>
      <c r="AL99" s="163"/>
      <c r="AM99" s="163"/>
      <c r="AN99" s="163"/>
      <c r="AO99" s="163"/>
      <c r="AP99" s="163"/>
      <c r="AQ99" s="163"/>
      <c r="AR99" s="164"/>
      <c r="AS99" s="164"/>
      <c r="AT99" s="164"/>
      <c r="AU99" s="164"/>
      <c r="AV99" s="164"/>
      <c r="AW99" s="164"/>
      <c r="AX99" s="164"/>
      <c r="AY99" s="171">
        <v>4385</v>
      </c>
      <c r="AZ99" s="181">
        <v>18978</v>
      </c>
      <c r="BA99" s="203"/>
    </row>
    <row r="100" spans="1:53">
      <c r="A100" s="131" t="s">
        <v>162</v>
      </c>
      <c r="B100" s="131" t="s">
        <v>77</v>
      </c>
      <c r="C100" s="179">
        <v>57570</v>
      </c>
      <c r="D100" s="179">
        <v>32535</v>
      </c>
      <c r="E100" s="179">
        <v>90105</v>
      </c>
      <c r="F100" s="179">
        <v>90225</v>
      </c>
      <c r="G100" s="209">
        <v>12</v>
      </c>
      <c r="H100" s="209">
        <v>1937</v>
      </c>
      <c r="I100" s="209">
        <v>0</v>
      </c>
      <c r="J100" s="209">
        <v>12</v>
      </c>
      <c r="K100" s="134">
        <v>100</v>
      </c>
      <c r="L100" s="134">
        <v>2061</v>
      </c>
      <c r="M100" s="167">
        <v>80790</v>
      </c>
      <c r="N100" s="134">
        <v>1915</v>
      </c>
      <c r="O100" s="134">
        <v>12</v>
      </c>
      <c r="P100" s="134">
        <v>1743</v>
      </c>
      <c r="Q100" s="134">
        <v>0</v>
      </c>
      <c r="R100" s="134">
        <v>12</v>
      </c>
      <c r="S100" s="134">
        <v>0</v>
      </c>
      <c r="T100" s="134">
        <v>0</v>
      </c>
      <c r="U100" s="205">
        <v>148</v>
      </c>
      <c r="V100" s="134">
        <v>0</v>
      </c>
      <c r="W100" s="130">
        <v>0</v>
      </c>
      <c r="X100" s="134">
        <v>1885</v>
      </c>
      <c r="Y100" s="134">
        <v>12</v>
      </c>
      <c r="Z100" s="134">
        <v>1651</v>
      </c>
      <c r="AA100" s="134">
        <v>0</v>
      </c>
      <c r="AB100" s="134">
        <v>12</v>
      </c>
      <c r="AC100" s="134">
        <v>0</v>
      </c>
      <c r="AD100" s="134">
        <v>0</v>
      </c>
      <c r="AE100" s="134">
        <v>210</v>
      </c>
      <c r="AF100" s="134">
        <v>0</v>
      </c>
      <c r="AG100" s="130">
        <v>0</v>
      </c>
      <c r="AH100" s="169">
        <v>360</v>
      </c>
      <c r="AI100" s="169">
        <v>1035</v>
      </c>
      <c r="AJ100" s="169"/>
      <c r="AK100" s="163"/>
      <c r="AL100" s="163">
        <v>23</v>
      </c>
      <c r="AM100" s="163"/>
      <c r="AN100" s="163"/>
      <c r="AO100" s="163"/>
      <c r="AP100" s="163"/>
      <c r="AQ100" s="163"/>
      <c r="AR100" s="164"/>
      <c r="AS100" s="164">
        <v>23</v>
      </c>
      <c r="AT100" s="164"/>
      <c r="AU100" s="164"/>
      <c r="AV100" s="164"/>
      <c r="AW100" s="164"/>
      <c r="AX100" s="164"/>
      <c r="AY100" s="171">
        <v>8382.99</v>
      </c>
      <c r="AZ100" s="181">
        <v>90567.99</v>
      </c>
      <c r="BA100" s="203"/>
    </row>
    <row r="101" spans="1:53">
      <c r="A101" s="131" t="s">
        <v>163</v>
      </c>
      <c r="B101" s="131" t="s">
        <v>75</v>
      </c>
      <c r="C101" s="179">
        <v>66792</v>
      </c>
      <c r="D101" s="179">
        <v>33750</v>
      </c>
      <c r="E101" s="179">
        <v>100542</v>
      </c>
      <c r="F101" s="179">
        <v>100842</v>
      </c>
      <c r="G101" s="209">
        <v>0</v>
      </c>
      <c r="H101" s="209">
        <v>1938</v>
      </c>
      <c r="I101" s="209">
        <v>0</v>
      </c>
      <c r="J101" s="209">
        <v>148</v>
      </c>
      <c r="K101" s="134">
        <v>281</v>
      </c>
      <c r="L101" s="134">
        <v>2367</v>
      </c>
      <c r="M101" s="167">
        <v>72213</v>
      </c>
      <c r="N101" s="134">
        <v>1706</v>
      </c>
      <c r="O101" s="134">
        <v>0</v>
      </c>
      <c r="P101" s="134">
        <v>1462</v>
      </c>
      <c r="Q101" s="134">
        <v>0</v>
      </c>
      <c r="R101" s="134">
        <v>42</v>
      </c>
      <c r="S101" s="134">
        <v>0</v>
      </c>
      <c r="T101" s="134">
        <v>0</v>
      </c>
      <c r="U101" s="205">
        <v>202</v>
      </c>
      <c r="V101" s="134">
        <v>0</v>
      </c>
      <c r="W101" s="130">
        <v>0</v>
      </c>
      <c r="X101" s="134">
        <v>1343</v>
      </c>
      <c r="Y101" s="134">
        <v>0</v>
      </c>
      <c r="Z101" s="134">
        <v>1137</v>
      </c>
      <c r="AA101" s="134">
        <v>0</v>
      </c>
      <c r="AB101" s="134">
        <v>34</v>
      </c>
      <c r="AC101" s="134">
        <v>0</v>
      </c>
      <c r="AD101" s="134">
        <v>0</v>
      </c>
      <c r="AE101" s="134">
        <v>172</v>
      </c>
      <c r="AF101" s="134">
        <v>0</v>
      </c>
      <c r="AG101" s="130">
        <v>0</v>
      </c>
      <c r="AH101" s="169">
        <v>2883</v>
      </c>
      <c r="AI101" s="169">
        <v>0</v>
      </c>
      <c r="AJ101" s="169"/>
      <c r="AK101" s="163"/>
      <c r="AL101" s="163"/>
      <c r="AM101" s="163"/>
      <c r="AN101" s="163"/>
      <c r="AO101" s="163"/>
      <c r="AP101" s="163"/>
      <c r="AQ101" s="163"/>
      <c r="AR101" s="164"/>
      <c r="AS101" s="164"/>
      <c r="AT101" s="164"/>
      <c r="AU101" s="164"/>
      <c r="AV101" s="164"/>
      <c r="AW101" s="164"/>
      <c r="AX101" s="164"/>
      <c r="AY101" s="171">
        <v>20348</v>
      </c>
      <c r="AZ101" s="181">
        <v>95444</v>
      </c>
      <c r="BA101" s="203"/>
    </row>
    <row r="102" spans="1:53">
      <c r="A102" t="s">
        <v>164</v>
      </c>
      <c r="B102" s="131" t="s">
        <v>208</v>
      </c>
      <c r="C102" s="179">
        <v>137710</v>
      </c>
      <c r="D102" s="179">
        <v>67500</v>
      </c>
      <c r="E102" s="179">
        <v>205210</v>
      </c>
      <c r="F102" s="179">
        <v>205182</v>
      </c>
      <c r="G102" s="209">
        <v>0</v>
      </c>
      <c r="H102" s="209">
        <v>4201</v>
      </c>
      <c r="I102" s="209">
        <v>0</v>
      </c>
      <c r="J102" s="209">
        <v>77</v>
      </c>
      <c r="K102" s="134">
        <v>508</v>
      </c>
      <c r="L102" s="134">
        <v>4786</v>
      </c>
      <c r="M102" s="167">
        <v>187857</v>
      </c>
      <c r="N102" s="134">
        <v>4437</v>
      </c>
      <c r="O102" s="134">
        <v>0</v>
      </c>
      <c r="P102" s="134">
        <v>3816</v>
      </c>
      <c r="Q102" s="134">
        <v>0</v>
      </c>
      <c r="R102" s="134">
        <v>113</v>
      </c>
      <c r="S102" s="134">
        <v>120</v>
      </c>
      <c r="T102" s="134">
        <v>0</v>
      </c>
      <c r="U102" s="205">
        <v>388</v>
      </c>
      <c r="V102" s="134">
        <v>0</v>
      </c>
      <c r="W102" s="130">
        <v>0</v>
      </c>
      <c r="X102" s="134">
        <v>4229</v>
      </c>
      <c r="Y102" s="134">
        <v>0</v>
      </c>
      <c r="Z102" s="134">
        <v>3644</v>
      </c>
      <c r="AA102" s="134">
        <v>0</v>
      </c>
      <c r="AB102" s="134">
        <v>77</v>
      </c>
      <c r="AC102" s="134">
        <v>120</v>
      </c>
      <c r="AD102" s="134">
        <v>0</v>
      </c>
      <c r="AE102" s="134">
        <v>388</v>
      </c>
      <c r="AF102" s="134">
        <v>0</v>
      </c>
      <c r="AG102" s="130">
        <v>0</v>
      </c>
      <c r="AH102" s="169">
        <v>75</v>
      </c>
      <c r="AI102" s="169">
        <v>0</v>
      </c>
      <c r="AJ102" s="169"/>
      <c r="AK102" s="163"/>
      <c r="AL102" s="163"/>
      <c r="AM102" s="163"/>
      <c r="AN102" s="163"/>
      <c r="AO102" s="163"/>
      <c r="AP102" s="163"/>
      <c r="AQ102" s="163"/>
      <c r="AR102" s="164"/>
      <c r="AS102" s="164"/>
      <c r="AT102" s="164"/>
      <c r="AU102" s="164"/>
      <c r="AV102" s="164"/>
      <c r="AW102" s="164"/>
      <c r="AX102" s="164"/>
      <c r="AY102" s="171">
        <v>10302.799999999999</v>
      </c>
      <c r="AZ102" s="181">
        <v>198234.8</v>
      </c>
      <c r="BA102" s="203"/>
    </row>
    <row r="103" spans="1:53">
      <c r="A103" s="131" t="s">
        <v>165</v>
      </c>
      <c r="B103" s="131" t="s">
        <v>75</v>
      </c>
      <c r="C103" s="179">
        <v>166150</v>
      </c>
      <c r="D103" s="179">
        <v>5400</v>
      </c>
      <c r="E103" s="179">
        <v>171550</v>
      </c>
      <c r="F103" s="179">
        <v>147055</v>
      </c>
      <c r="G103" s="209">
        <v>299</v>
      </c>
      <c r="H103" s="209">
        <v>1975</v>
      </c>
      <c r="I103" s="209">
        <v>260</v>
      </c>
      <c r="J103" s="209">
        <v>366</v>
      </c>
      <c r="K103" s="134">
        <v>985</v>
      </c>
      <c r="L103" s="134">
        <v>3885</v>
      </c>
      <c r="M103" s="167">
        <v>139971</v>
      </c>
      <c r="N103" s="134">
        <v>3713</v>
      </c>
      <c r="O103" s="134">
        <v>294</v>
      </c>
      <c r="P103" s="134">
        <v>1854</v>
      </c>
      <c r="Q103" s="134">
        <v>255</v>
      </c>
      <c r="R103" s="134">
        <v>366</v>
      </c>
      <c r="S103" s="134">
        <v>750</v>
      </c>
      <c r="T103" s="134">
        <v>0</v>
      </c>
      <c r="U103" s="205">
        <v>194</v>
      </c>
      <c r="V103" s="134">
        <v>0</v>
      </c>
      <c r="W103" s="130">
        <v>0</v>
      </c>
      <c r="X103" s="134">
        <v>3625</v>
      </c>
      <c r="Y103" s="134">
        <v>287</v>
      </c>
      <c r="Z103" s="134">
        <v>1807</v>
      </c>
      <c r="AA103" s="134">
        <v>249</v>
      </c>
      <c r="AB103" s="134">
        <v>346</v>
      </c>
      <c r="AC103" s="134">
        <v>746</v>
      </c>
      <c r="AD103" s="134">
        <v>0</v>
      </c>
      <c r="AE103" s="134">
        <v>190</v>
      </c>
      <c r="AF103" s="134">
        <v>0</v>
      </c>
      <c r="AG103" s="130">
        <v>0</v>
      </c>
      <c r="AH103" s="169">
        <v>936</v>
      </c>
      <c r="AI103" s="169">
        <v>2642</v>
      </c>
      <c r="AJ103" s="169"/>
      <c r="AK103" s="163">
        <v>50</v>
      </c>
      <c r="AL103" s="163">
        <v>1</v>
      </c>
      <c r="AM103" s="163">
        <v>5</v>
      </c>
      <c r="AN103" s="163"/>
      <c r="AO103" s="163"/>
      <c r="AP103" s="163">
        <v>81</v>
      </c>
      <c r="AQ103" s="163"/>
      <c r="AR103" s="164">
        <v>50</v>
      </c>
      <c r="AS103" s="164">
        <v>1</v>
      </c>
      <c r="AT103" s="164">
        <v>5</v>
      </c>
      <c r="AU103" s="164"/>
      <c r="AV103" s="164"/>
      <c r="AW103" s="164">
        <v>75</v>
      </c>
      <c r="AX103" s="164"/>
      <c r="AY103" s="171">
        <v>0</v>
      </c>
      <c r="AZ103" s="181">
        <v>143549</v>
      </c>
      <c r="BA103" s="203"/>
    </row>
    <row r="104" spans="1:53">
      <c r="A104" s="131" t="s">
        <v>166</v>
      </c>
      <c r="B104" s="131" t="s">
        <v>82</v>
      </c>
      <c r="C104" s="179">
        <v>50454</v>
      </c>
      <c r="D104" s="179">
        <v>16920</v>
      </c>
      <c r="E104" s="179">
        <v>67374</v>
      </c>
      <c r="F104" s="179">
        <v>53874</v>
      </c>
      <c r="G104" s="209">
        <v>482</v>
      </c>
      <c r="H104" s="209">
        <v>823</v>
      </c>
      <c r="I104" s="209">
        <v>150</v>
      </c>
      <c r="J104" s="209">
        <v>5</v>
      </c>
      <c r="K104" s="134">
        <v>196</v>
      </c>
      <c r="L104" s="134">
        <v>1656</v>
      </c>
      <c r="M104" s="167">
        <v>42804</v>
      </c>
      <c r="N104" s="134">
        <v>1443</v>
      </c>
      <c r="O104" s="134">
        <v>509</v>
      </c>
      <c r="P104" s="134">
        <v>600</v>
      </c>
      <c r="Q104" s="134">
        <v>132</v>
      </c>
      <c r="R104" s="134">
        <v>0</v>
      </c>
      <c r="S104" s="134">
        <v>85</v>
      </c>
      <c r="T104" s="134">
        <v>0</v>
      </c>
      <c r="U104" s="205">
        <v>117</v>
      </c>
      <c r="V104" s="134">
        <v>0</v>
      </c>
      <c r="W104" s="130">
        <v>0</v>
      </c>
      <c r="X104" s="134">
        <v>1368</v>
      </c>
      <c r="Y104" s="134">
        <v>477</v>
      </c>
      <c r="Z104" s="134">
        <v>570</v>
      </c>
      <c r="AA104" s="134">
        <v>125</v>
      </c>
      <c r="AB104" s="134">
        <v>0</v>
      </c>
      <c r="AC104" s="134">
        <v>85</v>
      </c>
      <c r="AD104" s="134">
        <v>0</v>
      </c>
      <c r="AE104" s="134">
        <v>111</v>
      </c>
      <c r="AF104" s="134">
        <v>0</v>
      </c>
      <c r="AG104" s="130">
        <v>0</v>
      </c>
      <c r="AH104" s="169">
        <v>36</v>
      </c>
      <c r="AI104" s="169">
        <v>0</v>
      </c>
      <c r="AJ104" s="169"/>
      <c r="AK104" s="163"/>
      <c r="AL104" s="163"/>
      <c r="AM104" s="163"/>
      <c r="AN104" s="163"/>
      <c r="AO104" s="163"/>
      <c r="AP104" s="163"/>
      <c r="AQ104" s="163"/>
      <c r="AR104" s="164"/>
      <c r="AS104" s="164"/>
      <c r="AT104" s="164"/>
      <c r="AU104" s="164"/>
      <c r="AV104" s="164"/>
      <c r="AW104" s="164"/>
      <c r="AX104" s="164"/>
      <c r="AY104" s="171">
        <v>10000</v>
      </c>
      <c r="AZ104" s="181">
        <v>52840</v>
      </c>
      <c r="BA104" s="203"/>
    </row>
    <row r="105" spans="1:53">
      <c r="A105" s="131" t="s">
        <v>167</v>
      </c>
      <c r="B105" s="131" t="s">
        <v>75</v>
      </c>
      <c r="C105" s="179">
        <v>231300</v>
      </c>
      <c r="D105" s="179">
        <v>0</v>
      </c>
      <c r="E105" s="179">
        <v>231300</v>
      </c>
      <c r="F105" s="179">
        <v>262297</v>
      </c>
      <c r="G105" s="209">
        <v>3463</v>
      </c>
      <c r="H105" s="209">
        <v>0</v>
      </c>
      <c r="I105" s="209">
        <v>3336</v>
      </c>
      <c r="J105" s="209">
        <v>475</v>
      </c>
      <c r="K105" s="134">
        <v>2108</v>
      </c>
      <c r="L105" s="134">
        <v>9382</v>
      </c>
      <c r="M105" s="167">
        <v>258799</v>
      </c>
      <c r="N105" s="134">
        <v>9505</v>
      </c>
      <c r="O105" s="134">
        <v>3491</v>
      </c>
      <c r="P105" s="134">
        <v>0</v>
      </c>
      <c r="Q105" s="134">
        <v>3294</v>
      </c>
      <c r="R105" s="134">
        <v>475</v>
      </c>
      <c r="S105" s="134">
        <v>1045</v>
      </c>
      <c r="T105" s="134">
        <v>14</v>
      </c>
      <c r="U105" s="205">
        <v>1181</v>
      </c>
      <c r="V105" s="134">
        <v>13</v>
      </c>
      <c r="W105" s="130">
        <v>5</v>
      </c>
      <c r="X105" s="134">
        <v>7905</v>
      </c>
      <c r="Y105" s="134">
        <v>2897</v>
      </c>
      <c r="Z105" s="134">
        <v>0</v>
      </c>
      <c r="AA105" s="134">
        <v>2609</v>
      </c>
      <c r="AB105" s="134">
        <v>343</v>
      </c>
      <c r="AC105" s="134">
        <v>958</v>
      </c>
      <c r="AD105" s="134">
        <v>10</v>
      </c>
      <c r="AE105" s="134">
        <v>1088</v>
      </c>
      <c r="AF105" s="134">
        <v>13</v>
      </c>
      <c r="AG105" s="130">
        <v>5</v>
      </c>
      <c r="AH105" s="169">
        <v>5802</v>
      </c>
      <c r="AI105" s="169">
        <v>1524</v>
      </c>
      <c r="AJ105" s="169"/>
      <c r="AK105" s="163">
        <v>148</v>
      </c>
      <c r="AL105" s="163"/>
      <c r="AM105" s="163"/>
      <c r="AN105" s="163"/>
      <c r="AO105" s="163"/>
      <c r="AP105" s="163">
        <v>33</v>
      </c>
      <c r="AQ105" s="163"/>
      <c r="AR105" s="164">
        <v>134</v>
      </c>
      <c r="AS105" s="164"/>
      <c r="AT105" s="164"/>
      <c r="AU105" s="164"/>
      <c r="AV105" s="164"/>
      <c r="AW105" s="164">
        <v>33</v>
      </c>
      <c r="AX105" s="164"/>
      <c r="AY105" s="171">
        <v>0</v>
      </c>
      <c r="AZ105" s="181">
        <v>266125</v>
      </c>
      <c r="BA105" s="203"/>
    </row>
    <row r="106" spans="1:53">
      <c r="A106" s="131" t="s">
        <v>168</v>
      </c>
      <c r="B106" s="131" t="s">
        <v>71</v>
      </c>
      <c r="C106" s="179">
        <v>86940</v>
      </c>
      <c r="D106" s="179">
        <v>67500</v>
      </c>
      <c r="E106" s="179">
        <v>154440</v>
      </c>
      <c r="F106" s="179">
        <v>154440</v>
      </c>
      <c r="G106" s="209">
        <v>0</v>
      </c>
      <c r="H106" s="209">
        <v>3432</v>
      </c>
      <c r="I106" s="209">
        <v>0</v>
      </c>
      <c r="J106" s="209">
        <v>0</v>
      </c>
      <c r="K106" s="134">
        <v>0</v>
      </c>
      <c r="L106" s="134">
        <v>3432</v>
      </c>
      <c r="M106" s="167">
        <v>105345</v>
      </c>
      <c r="N106" s="134">
        <v>2377</v>
      </c>
      <c r="O106" s="134">
        <v>19</v>
      </c>
      <c r="P106" s="134">
        <v>2358</v>
      </c>
      <c r="Q106" s="134">
        <v>0</v>
      </c>
      <c r="R106" s="134">
        <v>0</v>
      </c>
      <c r="S106" s="134">
        <v>0</v>
      </c>
      <c r="T106" s="134">
        <v>0</v>
      </c>
      <c r="U106" s="205">
        <v>0</v>
      </c>
      <c r="V106" s="134">
        <v>0</v>
      </c>
      <c r="W106" s="130">
        <v>0</v>
      </c>
      <c r="X106" s="134">
        <v>2280</v>
      </c>
      <c r="Y106" s="134">
        <v>19</v>
      </c>
      <c r="Z106" s="134">
        <v>2261</v>
      </c>
      <c r="AA106" s="134">
        <v>0</v>
      </c>
      <c r="AB106" s="134">
        <v>0</v>
      </c>
      <c r="AC106" s="134">
        <v>0</v>
      </c>
      <c r="AD106" s="134">
        <v>0</v>
      </c>
      <c r="AE106" s="134">
        <v>0</v>
      </c>
      <c r="AF106" s="134">
        <v>0</v>
      </c>
      <c r="AG106" s="130">
        <v>0</v>
      </c>
      <c r="AH106" s="169">
        <v>0</v>
      </c>
      <c r="AI106" s="169">
        <v>0</v>
      </c>
      <c r="AJ106" s="169"/>
      <c r="AK106" s="163"/>
      <c r="AL106" s="163"/>
      <c r="AM106" s="163"/>
      <c r="AN106" s="163"/>
      <c r="AO106" s="163"/>
      <c r="AP106" s="163"/>
      <c r="AQ106" s="163"/>
      <c r="AR106" s="164"/>
      <c r="AS106" s="164"/>
      <c r="AT106" s="164"/>
      <c r="AU106" s="164"/>
      <c r="AV106" s="164"/>
      <c r="AW106" s="164"/>
      <c r="AX106" s="164"/>
      <c r="AY106" s="171">
        <v>11000</v>
      </c>
      <c r="AZ106" s="181">
        <v>116345</v>
      </c>
      <c r="BA106" s="203"/>
    </row>
    <row r="107" spans="1:53">
      <c r="A107" t="s">
        <v>169</v>
      </c>
      <c r="B107" s="131" t="s">
        <v>71</v>
      </c>
      <c r="C107" s="179">
        <v>145570</v>
      </c>
      <c r="D107" s="179">
        <v>0</v>
      </c>
      <c r="E107" s="179">
        <v>145570</v>
      </c>
      <c r="F107" s="179">
        <v>146070</v>
      </c>
      <c r="G107" s="209">
        <v>0</v>
      </c>
      <c r="H107" s="209">
        <v>2758</v>
      </c>
      <c r="I107" s="209">
        <v>0</v>
      </c>
      <c r="J107" s="209">
        <v>276</v>
      </c>
      <c r="K107" s="134">
        <v>340</v>
      </c>
      <c r="L107" s="134">
        <v>3374</v>
      </c>
      <c r="M107" s="167">
        <v>107763</v>
      </c>
      <c r="N107" s="134">
        <v>2469</v>
      </c>
      <c r="O107" s="134">
        <v>0</v>
      </c>
      <c r="P107" s="134">
        <v>2255</v>
      </c>
      <c r="Q107" s="134">
        <v>0</v>
      </c>
      <c r="R107" s="134">
        <v>112</v>
      </c>
      <c r="S107" s="134">
        <v>60</v>
      </c>
      <c r="T107" s="134">
        <v>0</v>
      </c>
      <c r="U107" s="205">
        <v>42</v>
      </c>
      <c r="V107" s="134">
        <v>0</v>
      </c>
      <c r="W107" s="130">
        <v>0</v>
      </c>
      <c r="X107" s="134">
        <v>2431</v>
      </c>
      <c r="Y107" s="134">
        <v>0</v>
      </c>
      <c r="Z107" s="134">
        <v>2217</v>
      </c>
      <c r="AA107" s="134">
        <v>0</v>
      </c>
      <c r="AB107" s="134">
        <v>112</v>
      </c>
      <c r="AC107" s="134">
        <v>60</v>
      </c>
      <c r="AD107" s="134">
        <v>0</v>
      </c>
      <c r="AE107" s="134">
        <v>42</v>
      </c>
      <c r="AF107" s="134">
        <v>0</v>
      </c>
      <c r="AG107" s="130">
        <v>0</v>
      </c>
      <c r="AH107" s="169">
        <v>2394</v>
      </c>
      <c r="AI107" s="169">
        <v>0</v>
      </c>
      <c r="AJ107" s="169"/>
      <c r="AK107" s="163"/>
      <c r="AL107" s="163"/>
      <c r="AM107" s="163"/>
      <c r="AN107" s="163"/>
      <c r="AO107" s="163"/>
      <c r="AP107" s="163"/>
      <c r="AQ107" s="163"/>
      <c r="AR107" s="164"/>
      <c r="AS107" s="164"/>
      <c r="AT107" s="164"/>
      <c r="AU107" s="164"/>
      <c r="AV107" s="164"/>
      <c r="AW107" s="164"/>
      <c r="AX107" s="164"/>
      <c r="AY107" s="171">
        <v>4666.32</v>
      </c>
      <c r="AZ107" s="181">
        <v>114823.32</v>
      </c>
      <c r="BA107" s="203"/>
    </row>
    <row r="108" spans="1:53">
      <c r="A108" s="131" t="s">
        <v>170</v>
      </c>
      <c r="B108" s="131" t="s">
        <v>98</v>
      </c>
      <c r="C108" s="179">
        <v>95844</v>
      </c>
      <c r="D108" s="179">
        <v>0</v>
      </c>
      <c r="E108" s="179">
        <v>95844</v>
      </c>
      <c r="F108" s="179">
        <v>71682</v>
      </c>
      <c r="G108" s="209">
        <v>1213</v>
      </c>
      <c r="H108" s="209">
        <v>0</v>
      </c>
      <c r="I108" s="209">
        <v>1096</v>
      </c>
      <c r="J108" s="209">
        <v>0</v>
      </c>
      <c r="K108" s="134">
        <v>381</v>
      </c>
      <c r="L108" s="134">
        <v>2690</v>
      </c>
      <c r="M108" s="167">
        <v>71682</v>
      </c>
      <c r="N108" s="134">
        <v>2957</v>
      </c>
      <c r="O108" s="134">
        <v>1213</v>
      </c>
      <c r="P108" s="134">
        <v>0</v>
      </c>
      <c r="Q108" s="134">
        <v>1096</v>
      </c>
      <c r="R108" s="134">
        <v>0</v>
      </c>
      <c r="S108" s="134">
        <v>539</v>
      </c>
      <c r="T108" s="134">
        <v>0</v>
      </c>
      <c r="U108" s="205">
        <v>109</v>
      </c>
      <c r="V108" s="134">
        <v>0</v>
      </c>
      <c r="W108" s="130">
        <v>0</v>
      </c>
      <c r="X108" s="134">
        <v>2863</v>
      </c>
      <c r="Y108" s="134">
        <v>1186</v>
      </c>
      <c r="Z108" s="134">
        <v>0</v>
      </c>
      <c r="AA108" s="134">
        <v>1029</v>
      </c>
      <c r="AB108" s="134">
        <v>0</v>
      </c>
      <c r="AC108" s="134">
        <v>539</v>
      </c>
      <c r="AD108" s="134">
        <v>0</v>
      </c>
      <c r="AE108" s="134">
        <v>109</v>
      </c>
      <c r="AF108" s="134">
        <v>0</v>
      </c>
      <c r="AG108" s="130">
        <v>0</v>
      </c>
      <c r="AH108" s="169">
        <v>0</v>
      </c>
      <c r="AI108" s="169">
        <v>0</v>
      </c>
      <c r="AJ108" s="169"/>
      <c r="AK108" s="163"/>
      <c r="AL108" s="163"/>
      <c r="AM108" s="163"/>
      <c r="AN108" s="163"/>
      <c r="AO108" s="163"/>
      <c r="AP108" s="163"/>
      <c r="AQ108" s="163"/>
      <c r="AR108" s="164"/>
      <c r="AS108" s="164"/>
      <c r="AT108" s="164"/>
      <c r="AU108" s="164"/>
      <c r="AV108" s="164"/>
      <c r="AW108" s="164"/>
      <c r="AX108" s="164"/>
      <c r="AY108" s="171">
        <v>0</v>
      </c>
      <c r="AZ108" s="181">
        <v>71682</v>
      </c>
      <c r="BA108" s="203"/>
    </row>
    <row r="109" spans="1:53">
      <c r="A109" t="s">
        <v>171</v>
      </c>
      <c r="B109" s="131" t="s">
        <v>82</v>
      </c>
      <c r="C109" s="179">
        <v>88668</v>
      </c>
      <c r="D109" s="179">
        <v>31680</v>
      </c>
      <c r="E109" s="179">
        <v>120348</v>
      </c>
      <c r="F109" s="179">
        <v>113598</v>
      </c>
      <c r="G109" s="209">
        <v>0</v>
      </c>
      <c r="H109" s="209">
        <v>2259</v>
      </c>
      <c r="I109" s="209">
        <v>0</v>
      </c>
      <c r="J109" s="209">
        <v>75</v>
      </c>
      <c r="K109" s="134">
        <v>317</v>
      </c>
      <c r="L109" s="134">
        <v>2651</v>
      </c>
      <c r="M109" s="167">
        <v>98050</v>
      </c>
      <c r="N109" s="134">
        <v>2295</v>
      </c>
      <c r="O109" s="134">
        <v>0</v>
      </c>
      <c r="P109" s="134">
        <v>2002</v>
      </c>
      <c r="Q109" s="134">
        <v>0</v>
      </c>
      <c r="R109" s="134">
        <v>0</v>
      </c>
      <c r="S109" s="134">
        <v>232</v>
      </c>
      <c r="T109" s="134">
        <v>0</v>
      </c>
      <c r="U109" s="205">
        <v>61</v>
      </c>
      <c r="V109" s="134">
        <v>0</v>
      </c>
      <c r="W109" s="130">
        <v>0</v>
      </c>
      <c r="X109" s="134">
        <v>2295</v>
      </c>
      <c r="Y109" s="134">
        <v>0</v>
      </c>
      <c r="Z109" s="134">
        <v>2002</v>
      </c>
      <c r="AA109" s="134">
        <v>0</v>
      </c>
      <c r="AB109" s="134">
        <v>0</v>
      </c>
      <c r="AC109" s="134">
        <v>232</v>
      </c>
      <c r="AD109" s="134">
        <v>0</v>
      </c>
      <c r="AE109" s="134">
        <v>61</v>
      </c>
      <c r="AF109" s="134">
        <v>0</v>
      </c>
      <c r="AG109" s="130">
        <v>0</v>
      </c>
      <c r="AH109" s="169">
        <v>525</v>
      </c>
      <c r="AI109" s="169">
        <v>0</v>
      </c>
      <c r="AJ109" s="169"/>
      <c r="AK109" s="163"/>
      <c r="AL109" s="163"/>
      <c r="AM109" s="163"/>
      <c r="AN109" s="163"/>
      <c r="AO109" s="163"/>
      <c r="AP109" s="163"/>
      <c r="AQ109" s="163"/>
      <c r="AR109" s="164"/>
      <c r="AS109" s="164"/>
      <c r="AT109" s="164"/>
      <c r="AU109" s="164"/>
      <c r="AV109" s="164"/>
      <c r="AW109" s="164"/>
      <c r="AX109" s="164"/>
      <c r="AY109" s="171">
        <v>4415</v>
      </c>
      <c r="AZ109" s="181">
        <v>102990</v>
      </c>
      <c r="BA109" s="203"/>
    </row>
    <row r="110" spans="1:53">
      <c r="A110" s="131" t="s">
        <v>172</v>
      </c>
      <c r="B110" s="131" t="s">
        <v>73</v>
      </c>
      <c r="C110" s="179">
        <v>93993</v>
      </c>
      <c r="D110" s="179">
        <v>6885</v>
      </c>
      <c r="E110" s="179">
        <v>100878</v>
      </c>
      <c r="F110" s="179">
        <v>109474</v>
      </c>
      <c r="G110" s="209">
        <v>1585</v>
      </c>
      <c r="H110" s="209">
        <v>1824</v>
      </c>
      <c r="I110" s="209">
        <v>0</v>
      </c>
      <c r="J110" s="209">
        <v>0</v>
      </c>
      <c r="K110" s="134">
        <v>481</v>
      </c>
      <c r="L110" s="134">
        <v>3890</v>
      </c>
      <c r="M110" s="167">
        <v>106164</v>
      </c>
      <c r="N110" s="134">
        <v>3863</v>
      </c>
      <c r="O110" s="134">
        <v>1602</v>
      </c>
      <c r="P110" s="134">
        <v>1764</v>
      </c>
      <c r="Q110" s="134">
        <v>0</v>
      </c>
      <c r="R110" s="134">
        <v>0</v>
      </c>
      <c r="S110" s="134">
        <v>0</v>
      </c>
      <c r="T110" s="134">
        <v>0</v>
      </c>
      <c r="U110" s="205">
        <v>497</v>
      </c>
      <c r="V110" s="134">
        <v>0</v>
      </c>
      <c r="W110" s="130">
        <v>0</v>
      </c>
      <c r="X110" s="134">
        <v>3435</v>
      </c>
      <c r="Y110" s="134">
        <v>1465</v>
      </c>
      <c r="Z110" s="134">
        <v>1503</v>
      </c>
      <c r="AA110" s="134">
        <v>0</v>
      </c>
      <c r="AB110" s="134">
        <v>0</v>
      </c>
      <c r="AC110" s="134">
        <v>0</v>
      </c>
      <c r="AD110" s="134">
        <v>0</v>
      </c>
      <c r="AE110" s="134">
        <v>467</v>
      </c>
      <c r="AF110" s="134">
        <v>0</v>
      </c>
      <c r="AG110" s="130">
        <v>0</v>
      </c>
      <c r="AH110" s="169">
        <v>0</v>
      </c>
      <c r="AI110" s="169">
        <v>5742</v>
      </c>
      <c r="AJ110" s="169"/>
      <c r="AK110" s="163">
        <v>97</v>
      </c>
      <c r="AL110" s="163"/>
      <c r="AM110" s="163"/>
      <c r="AN110" s="163"/>
      <c r="AO110" s="163"/>
      <c r="AP110" s="163">
        <v>270</v>
      </c>
      <c r="AQ110" s="163"/>
      <c r="AR110" s="164">
        <v>87</v>
      </c>
      <c r="AS110" s="164"/>
      <c r="AT110" s="164"/>
      <c r="AU110" s="164"/>
      <c r="AV110" s="164"/>
      <c r="AW110" s="164">
        <v>203</v>
      </c>
      <c r="AX110" s="164"/>
      <c r="AY110" s="171">
        <v>4630</v>
      </c>
      <c r="AZ110" s="181">
        <v>116536</v>
      </c>
      <c r="BA110" s="203"/>
    </row>
    <row r="111" spans="1:53">
      <c r="A111" s="131" t="s">
        <v>173</v>
      </c>
      <c r="B111" s="131" t="s">
        <v>75</v>
      </c>
      <c r="C111" s="179">
        <v>519440</v>
      </c>
      <c r="D111" s="179">
        <v>4095</v>
      </c>
      <c r="E111" s="179">
        <v>523535</v>
      </c>
      <c r="F111" s="179">
        <v>523535</v>
      </c>
      <c r="G111" s="209">
        <v>6225</v>
      </c>
      <c r="H111" s="209">
        <v>0</v>
      </c>
      <c r="I111" s="209">
        <v>8091</v>
      </c>
      <c r="J111" s="209">
        <v>1150</v>
      </c>
      <c r="K111" s="134">
        <v>1910</v>
      </c>
      <c r="L111" s="134">
        <v>17376</v>
      </c>
      <c r="M111" s="167">
        <v>466420</v>
      </c>
      <c r="N111" s="134">
        <v>16129</v>
      </c>
      <c r="O111" s="134">
        <v>6224</v>
      </c>
      <c r="P111" s="134">
        <v>0</v>
      </c>
      <c r="Q111" s="134">
        <v>7175</v>
      </c>
      <c r="R111" s="134">
        <v>921</v>
      </c>
      <c r="S111" s="134">
        <v>584</v>
      </c>
      <c r="T111" s="134">
        <v>469</v>
      </c>
      <c r="U111" s="205">
        <v>756</v>
      </c>
      <c r="V111" s="134">
        <v>0</v>
      </c>
      <c r="W111" s="130">
        <v>0</v>
      </c>
      <c r="X111" s="134">
        <v>15439</v>
      </c>
      <c r="Y111" s="134">
        <v>5982</v>
      </c>
      <c r="Z111" s="134">
        <v>0</v>
      </c>
      <c r="AA111" s="134">
        <v>6855</v>
      </c>
      <c r="AB111" s="134">
        <v>877</v>
      </c>
      <c r="AC111" s="134">
        <v>571</v>
      </c>
      <c r="AD111" s="134">
        <v>411</v>
      </c>
      <c r="AE111" s="134">
        <v>743</v>
      </c>
      <c r="AF111" s="134">
        <v>0</v>
      </c>
      <c r="AG111" s="130">
        <v>0</v>
      </c>
      <c r="AH111" s="169">
        <v>1200</v>
      </c>
      <c r="AI111" s="169">
        <v>0</v>
      </c>
      <c r="AJ111" s="169"/>
      <c r="AK111" s="163"/>
      <c r="AL111" s="163"/>
      <c r="AM111" s="163"/>
      <c r="AN111" s="163"/>
      <c r="AO111" s="163"/>
      <c r="AP111" s="163"/>
      <c r="AQ111" s="163"/>
      <c r="AR111" s="164"/>
      <c r="AS111" s="164"/>
      <c r="AT111" s="164"/>
      <c r="AU111" s="164"/>
      <c r="AV111" s="164"/>
      <c r="AW111" s="164"/>
      <c r="AX111" s="164"/>
      <c r="AY111" s="171">
        <v>0</v>
      </c>
      <c r="AZ111" s="181">
        <v>467620</v>
      </c>
      <c r="BA111" s="203"/>
    </row>
    <row r="112" spans="1:53">
      <c r="A112" s="131" t="s">
        <v>174</v>
      </c>
      <c r="B112" s="131" t="s">
        <v>77</v>
      </c>
      <c r="C112" s="179">
        <v>114680</v>
      </c>
      <c r="D112" s="179">
        <v>30060</v>
      </c>
      <c r="E112" s="179">
        <v>144740</v>
      </c>
      <c r="F112" s="179">
        <v>148906</v>
      </c>
      <c r="G112" s="209">
        <v>0</v>
      </c>
      <c r="H112" s="209">
        <v>2856</v>
      </c>
      <c r="I112" s="209">
        <v>0</v>
      </c>
      <c r="J112" s="209">
        <v>38</v>
      </c>
      <c r="K112" s="134">
        <v>665</v>
      </c>
      <c r="L112" s="134">
        <v>3559</v>
      </c>
      <c r="M112" s="167">
        <v>126173</v>
      </c>
      <c r="N112" s="134">
        <v>3115</v>
      </c>
      <c r="O112" s="134">
        <v>0</v>
      </c>
      <c r="P112" s="134">
        <v>2434</v>
      </c>
      <c r="Q112" s="134">
        <v>0</v>
      </c>
      <c r="R112" s="134">
        <v>38</v>
      </c>
      <c r="S112" s="134">
        <v>489</v>
      </c>
      <c r="T112" s="134">
        <v>0</v>
      </c>
      <c r="U112" s="205">
        <v>149</v>
      </c>
      <c r="V112" s="134">
        <v>17</v>
      </c>
      <c r="W112" s="130">
        <v>5</v>
      </c>
      <c r="X112" s="134">
        <v>2758</v>
      </c>
      <c r="Y112" s="134">
        <v>0</v>
      </c>
      <c r="Z112" s="134">
        <v>2172</v>
      </c>
      <c r="AA112" s="134">
        <v>0</v>
      </c>
      <c r="AB112" s="134">
        <v>38</v>
      </c>
      <c r="AC112" s="134">
        <v>440</v>
      </c>
      <c r="AD112" s="134">
        <v>0</v>
      </c>
      <c r="AE112" s="134">
        <v>108</v>
      </c>
      <c r="AF112" s="134">
        <v>17</v>
      </c>
      <c r="AG112" s="130">
        <v>5</v>
      </c>
      <c r="AH112" s="169">
        <v>888</v>
      </c>
      <c r="AI112" s="169">
        <v>0</v>
      </c>
      <c r="AJ112" s="169"/>
      <c r="AK112" s="163"/>
      <c r="AL112" s="163"/>
      <c r="AM112" s="163"/>
      <c r="AN112" s="163"/>
      <c r="AO112" s="163"/>
      <c r="AP112" s="163"/>
      <c r="AQ112" s="163"/>
      <c r="AR112" s="164"/>
      <c r="AS112" s="164"/>
      <c r="AT112" s="164"/>
      <c r="AU112" s="164"/>
      <c r="AV112" s="164"/>
      <c r="AW112" s="164"/>
      <c r="AX112" s="164"/>
      <c r="AY112" s="171">
        <v>4160</v>
      </c>
      <c r="AZ112" s="181">
        <v>131221</v>
      </c>
      <c r="BA112" s="203"/>
    </row>
    <row r="113" spans="1:53">
      <c r="A113" s="131" t="s">
        <v>175</v>
      </c>
      <c r="B113" s="131" t="s">
        <v>98</v>
      </c>
      <c r="C113" s="179">
        <v>80300</v>
      </c>
      <c r="D113" s="179">
        <v>0</v>
      </c>
      <c r="E113" s="179">
        <v>80300</v>
      </c>
      <c r="F113" s="179">
        <v>80300</v>
      </c>
      <c r="G113" s="209">
        <v>1460</v>
      </c>
      <c r="H113" s="209">
        <v>0</v>
      </c>
      <c r="I113" s="209">
        <v>1460</v>
      </c>
      <c r="J113" s="209">
        <v>0</v>
      </c>
      <c r="K113" s="134">
        <v>0</v>
      </c>
      <c r="L113" s="134">
        <v>2920</v>
      </c>
      <c r="M113" s="167">
        <v>38580</v>
      </c>
      <c r="N113" s="134">
        <v>1681</v>
      </c>
      <c r="O113" s="134">
        <v>1059</v>
      </c>
      <c r="P113" s="134">
        <v>0</v>
      </c>
      <c r="Q113" s="134">
        <v>622</v>
      </c>
      <c r="R113" s="134">
        <v>0</v>
      </c>
      <c r="S113" s="134">
        <v>0</v>
      </c>
      <c r="T113" s="134">
        <v>0</v>
      </c>
      <c r="U113" s="205">
        <v>0</v>
      </c>
      <c r="V113" s="134">
        <v>0</v>
      </c>
      <c r="W113" s="130">
        <v>0</v>
      </c>
      <c r="X113" s="134">
        <v>1642</v>
      </c>
      <c r="Y113" s="134">
        <v>1040</v>
      </c>
      <c r="Z113" s="134">
        <v>0</v>
      </c>
      <c r="AA113" s="134">
        <v>602</v>
      </c>
      <c r="AB113" s="134">
        <v>0</v>
      </c>
      <c r="AC113" s="134">
        <v>0</v>
      </c>
      <c r="AD113" s="134">
        <v>0</v>
      </c>
      <c r="AE113" s="134">
        <v>0</v>
      </c>
      <c r="AF113" s="134">
        <v>0</v>
      </c>
      <c r="AG113" s="130">
        <v>0</v>
      </c>
      <c r="AH113" s="169">
        <v>0</v>
      </c>
      <c r="AI113" s="169">
        <v>0</v>
      </c>
      <c r="AJ113" s="169"/>
      <c r="AK113" s="163"/>
      <c r="AL113" s="163"/>
      <c r="AM113" s="163"/>
      <c r="AN113" s="163"/>
      <c r="AO113" s="163"/>
      <c r="AP113" s="163"/>
      <c r="AQ113" s="163"/>
      <c r="AR113" s="164"/>
      <c r="AS113" s="164"/>
      <c r="AT113" s="164"/>
      <c r="AU113" s="164"/>
      <c r="AV113" s="164"/>
      <c r="AW113" s="164"/>
      <c r="AX113" s="164"/>
      <c r="AY113" s="171">
        <v>0</v>
      </c>
      <c r="AZ113" s="181">
        <v>38580</v>
      </c>
      <c r="BA113" s="203"/>
    </row>
    <row r="114" spans="1:53">
      <c r="A114" s="131" t="s">
        <v>176</v>
      </c>
      <c r="B114" s="131" t="s">
        <v>75</v>
      </c>
      <c r="C114" s="179">
        <v>179300</v>
      </c>
      <c r="D114" s="179">
        <v>0</v>
      </c>
      <c r="E114" s="179">
        <v>179300</v>
      </c>
      <c r="F114" s="179">
        <v>150148</v>
      </c>
      <c r="G114" s="209">
        <v>1798</v>
      </c>
      <c r="H114" s="209">
        <v>0</v>
      </c>
      <c r="I114" s="209">
        <v>1750</v>
      </c>
      <c r="J114" s="209">
        <v>500</v>
      </c>
      <c r="K114" s="134">
        <v>1251</v>
      </c>
      <c r="L114" s="134">
        <v>5299</v>
      </c>
      <c r="M114" s="167">
        <v>137758</v>
      </c>
      <c r="N114" s="134">
        <v>4930</v>
      </c>
      <c r="O114" s="134">
        <v>1699</v>
      </c>
      <c r="P114" s="134">
        <v>0</v>
      </c>
      <c r="Q114" s="134">
        <v>1609</v>
      </c>
      <c r="R114" s="134">
        <v>413</v>
      </c>
      <c r="S114" s="134">
        <v>417</v>
      </c>
      <c r="T114" s="134">
        <v>151</v>
      </c>
      <c r="U114" s="205">
        <v>641</v>
      </c>
      <c r="V114" s="134">
        <v>0</v>
      </c>
      <c r="W114" s="130">
        <v>0</v>
      </c>
      <c r="X114" s="134">
        <v>4720</v>
      </c>
      <c r="Y114" s="134">
        <v>1629</v>
      </c>
      <c r="Z114" s="134">
        <v>0</v>
      </c>
      <c r="AA114" s="134">
        <v>1497</v>
      </c>
      <c r="AB114" s="134">
        <v>395</v>
      </c>
      <c r="AC114" s="134">
        <v>414</v>
      </c>
      <c r="AD114" s="134">
        <v>151</v>
      </c>
      <c r="AE114" s="134">
        <v>634</v>
      </c>
      <c r="AF114" s="134">
        <v>0</v>
      </c>
      <c r="AG114" s="130">
        <v>0</v>
      </c>
      <c r="AH114" s="169">
        <v>0</v>
      </c>
      <c r="AI114" s="169">
        <v>0</v>
      </c>
      <c r="AJ114" s="169"/>
      <c r="AK114" s="163"/>
      <c r="AL114" s="163"/>
      <c r="AM114" s="163"/>
      <c r="AN114" s="163"/>
      <c r="AO114" s="163"/>
      <c r="AP114" s="163"/>
      <c r="AQ114" s="163"/>
      <c r="AR114" s="164"/>
      <c r="AS114" s="164"/>
      <c r="AT114" s="164"/>
      <c r="AU114" s="164"/>
      <c r="AV114" s="164"/>
      <c r="AW114" s="164"/>
      <c r="AX114" s="164"/>
      <c r="AY114" s="171">
        <v>21520</v>
      </c>
      <c r="AZ114" s="181">
        <v>159278</v>
      </c>
      <c r="BA114" s="203"/>
    </row>
    <row r="115" spans="1:53">
      <c r="A115" s="131" t="s">
        <v>177</v>
      </c>
      <c r="B115" s="131" t="s">
        <v>73</v>
      </c>
      <c r="C115" s="179">
        <v>186795</v>
      </c>
      <c r="D115" s="179">
        <v>45990</v>
      </c>
      <c r="E115" s="179">
        <v>232785</v>
      </c>
      <c r="F115" s="179">
        <v>238785</v>
      </c>
      <c r="G115" s="209">
        <v>0</v>
      </c>
      <c r="H115" s="209">
        <v>5123</v>
      </c>
      <c r="I115" s="209">
        <v>0</v>
      </c>
      <c r="J115" s="209">
        <v>50</v>
      </c>
      <c r="K115" s="134">
        <v>60</v>
      </c>
      <c r="L115" s="134">
        <v>5233</v>
      </c>
      <c r="M115" s="167">
        <v>225240</v>
      </c>
      <c r="N115" s="134">
        <v>4998</v>
      </c>
      <c r="O115" s="134">
        <v>0</v>
      </c>
      <c r="P115" s="134">
        <v>4992</v>
      </c>
      <c r="Q115" s="134">
        <v>0</v>
      </c>
      <c r="R115" s="134">
        <v>0</v>
      </c>
      <c r="S115" s="134">
        <v>0</v>
      </c>
      <c r="T115" s="134">
        <v>0</v>
      </c>
      <c r="U115" s="205">
        <v>0</v>
      </c>
      <c r="V115" s="134">
        <v>16</v>
      </c>
      <c r="W115" s="130">
        <v>6</v>
      </c>
      <c r="X115" s="134">
        <v>3769</v>
      </c>
      <c r="Y115" s="134">
        <v>0</v>
      </c>
      <c r="Z115" s="134">
        <v>3769</v>
      </c>
      <c r="AA115" s="134">
        <v>0</v>
      </c>
      <c r="AB115" s="134">
        <v>0</v>
      </c>
      <c r="AC115" s="134">
        <v>0</v>
      </c>
      <c r="AD115" s="134">
        <v>0</v>
      </c>
      <c r="AE115" s="134">
        <v>0</v>
      </c>
      <c r="AF115" s="134">
        <v>16</v>
      </c>
      <c r="AG115" s="130">
        <v>6</v>
      </c>
      <c r="AH115" s="169">
        <v>0</v>
      </c>
      <c r="AI115" s="169">
        <v>0</v>
      </c>
      <c r="AJ115" s="169"/>
      <c r="AK115" s="163"/>
      <c r="AL115" s="163"/>
      <c r="AM115" s="163"/>
      <c r="AN115" s="163"/>
      <c r="AO115" s="163"/>
      <c r="AP115" s="163"/>
      <c r="AQ115" s="163"/>
      <c r="AR115" s="164"/>
      <c r="AS115" s="164"/>
      <c r="AT115" s="164"/>
      <c r="AU115" s="164"/>
      <c r="AV115" s="164"/>
      <c r="AW115" s="164"/>
      <c r="AX115" s="164"/>
      <c r="AY115" s="171">
        <v>10380</v>
      </c>
      <c r="AZ115" s="181">
        <v>235620</v>
      </c>
      <c r="BA115" s="203"/>
    </row>
    <row r="116" spans="1:53">
      <c r="A116" s="131" t="s">
        <v>178</v>
      </c>
      <c r="B116" s="131" t="s">
        <v>98</v>
      </c>
      <c r="C116" s="179">
        <v>134600</v>
      </c>
      <c r="D116" s="179">
        <v>11700</v>
      </c>
      <c r="E116" s="179">
        <v>146300</v>
      </c>
      <c r="F116" s="179">
        <v>146300</v>
      </c>
      <c r="G116" s="209">
        <v>200</v>
      </c>
      <c r="H116" s="209">
        <v>2690</v>
      </c>
      <c r="I116" s="209">
        <v>0</v>
      </c>
      <c r="J116" s="209">
        <v>250</v>
      </c>
      <c r="K116" s="134">
        <v>500</v>
      </c>
      <c r="L116" s="134">
        <v>3640</v>
      </c>
      <c r="M116" s="167">
        <v>105035</v>
      </c>
      <c r="N116" s="134">
        <v>2634</v>
      </c>
      <c r="O116" s="134">
        <v>74</v>
      </c>
      <c r="P116" s="134">
        <v>1958</v>
      </c>
      <c r="Q116" s="134">
        <v>0</v>
      </c>
      <c r="R116" s="134">
        <v>93</v>
      </c>
      <c r="S116" s="134">
        <v>0</v>
      </c>
      <c r="T116" s="134">
        <v>0</v>
      </c>
      <c r="U116" s="205">
        <v>509</v>
      </c>
      <c r="V116" s="134">
        <v>0</v>
      </c>
      <c r="W116" s="130">
        <v>0</v>
      </c>
      <c r="X116" s="134">
        <v>2626</v>
      </c>
      <c r="Y116" s="134">
        <v>74</v>
      </c>
      <c r="Z116" s="134">
        <v>1958</v>
      </c>
      <c r="AA116" s="134">
        <v>0</v>
      </c>
      <c r="AB116" s="134">
        <v>93</v>
      </c>
      <c r="AC116" s="134">
        <v>0</v>
      </c>
      <c r="AD116" s="134">
        <v>0</v>
      </c>
      <c r="AE116" s="134">
        <v>501</v>
      </c>
      <c r="AF116" s="134">
        <v>0</v>
      </c>
      <c r="AG116" s="130">
        <v>0</v>
      </c>
      <c r="AH116" s="169">
        <v>0</v>
      </c>
      <c r="AI116" s="169">
        <v>0</v>
      </c>
      <c r="AJ116" s="169"/>
      <c r="AK116" s="163"/>
      <c r="AL116" s="163"/>
      <c r="AM116" s="163"/>
      <c r="AN116" s="163"/>
      <c r="AO116" s="163"/>
      <c r="AP116" s="163"/>
      <c r="AQ116" s="163"/>
      <c r="AR116" s="164"/>
      <c r="AS116" s="164"/>
      <c r="AT116" s="164"/>
      <c r="AU116" s="164"/>
      <c r="AV116" s="164"/>
      <c r="AW116" s="164"/>
      <c r="AX116" s="164"/>
      <c r="AY116" s="171">
        <v>3980</v>
      </c>
      <c r="AZ116" s="181">
        <v>109015</v>
      </c>
      <c r="BA116" s="203"/>
    </row>
    <row r="117" spans="1:53">
      <c r="A117" s="131" t="s">
        <v>179</v>
      </c>
      <c r="B117" s="131" t="s">
        <v>82</v>
      </c>
      <c r="C117" s="179">
        <v>383700</v>
      </c>
      <c r="D117" s="179">
        <v>15750</v>
      </c>
      <c r="E117" s="179">
        <v>399450</v>
      </c>
      <c r="F117" s="179">
        <v>357670</v>
      </c>
      <c r="G117" s="209">
        <v>5200</v>
      </c>
      <c r="H117" s="209">
        <v>0</v>
      </c>
      <c r="I117" s="209">
        <v>6750</v>
      </c>
      <c r="J117" s="209">
        <v>0</v>
      </c>
      <c r="K117" s="134">
        <v>80</v>
      </c>
      <c r="L117" s="134">
        <v>12030</v>
      </c>
      <c r="M117" s="167">
        <v>333458</v>
      </c>
      <c r="N117" s="134">
        <v>11191</v>
      </c>
      <c r="O117" s="134">
        <v>4754</v>
      </c>
      <c r="P117" s="134">
        <v>0</v>
      </c>
      <c r="Q117" s="134">
        <v>6385</v>
      </c>
      <c r="R117" s="134">
        <v>0</v>
      </c>
      <c r="S117" s="134">
        <v>0</v>
      </c>
      <c r="T117" s="134">
        <v>0</v>
      </c>
      <c r="U117" s="205">
        <v>52</v>
      </c>
      <c r="V117" s="134">
        <v>0</v>
      </c>
      <c r="W117" s="130">
        <v>0</v>
      </c>
      <c r="X117" s="134">
        <v>11191</v>
      </c>
      <c r="Y117" s="134">
        <v>4754</v>
      </c>
      <c r="Z117" s="134">
        <v>0</v>
      </c>
      <c r="AA117" s="134">
        <v>6385</v>
      </c>
      <c r="AB117" s="134">
        <v>0</v>
      </c>
      <c r="AC117" s="134">
        <v>0</v>
      </c>
      <c r="AD117" s="134">
        <v>0</v>
      </c>
      <c r="AE117" s="134">
        <v>52</v>
      </c>
      <c r="AF117" s="134">
        <v>0</v>
      </c>
      <c r="AG117" s="130">
        <v>0</v>
      </c>
      <c r="AH117" s="169">
        <v>0</v>
      </c>
      <c r="AI117" s="169">
        <v>0</v>
      </c>
      <c r="AJ117" s="169"/>
      <c r="AK117" s="163"/>
      <c r="AL117" s="163"/>
      <c r="AM117" s="163"/>
      <c r="AN117" s="163"/>
      <c r="AO117" s="163"/>
      <c r="AP117" s="163"/>
      <c r="AQ117" s="163"/>
      <c r="AR117" s="164"/>
      <c r="AS117" s="164"/>
      <c r="AT117" s="164"/>
      <c r="AU117" s="164"/>
      <c r="AV117" s="164"/>
      <c r="AW117" s="164"/>
      <c r="AX117" s="164"/>
      <c r="AY117" s="171">
        <v>23690</v>
      </c>
      <c r="AZ117" s="181">
        <v>357148</v>
      </c>
      <c r="BA117" s="203"/>
    </row>
    <row r="118" spans="1:53">
      <c r="A118" s="131" t="s">
        <v>180</v>
      </c>
      <c r="B118" s="131" t="s">
        <v>71</v>
      </c>
      <c r="C118" s="179">
        <v>66700</v>
      </c>
      <c r="D118" s="179">
        <v>0</v>
      </c>
      <c r="E118" s="179">
        <v>66700</v>
      </c>
      <c r="F118" s="179">
        <v>66700</v>
      </c>
      <c r="G118" s="209">
        <v>379</v>
      </c>
      <c r="H118" s="209">
        <v>1106</v>
      </c>
      <c r="I118" s="209">
        <v>80</v>
      </c>
      <c r="J118" s="209">
        <v>64</v>
      </c>
      <c r="K118" s="134">
        <v>245</v>
      </c>
      <c r="L118" s="134">
        <v>1874</v>
      </c>
      <c r="M118" s="167">
        <v>53958</v>
      </c>
      <c r="N118" s="134">
        <v>1578</v>
      </c>
      <c r="O118" s="134">
        <v>379</v>
      </c>
      <c r="P118" s="134">
        <v>863</v>
      </c>
      <c r="Q118" s="134">
        <v>61</v>
      </c>
      <c r="R118" s="134">
        <v>64</v>
      </c>
      <c r="S118" s="134">
        <v>161</v>
      </c>
      <c r="T118" s="134">
        <v>0</v>
      </c>
      <c r="U118" s="205">
        <v>50</v>
      </c>
      <c r="V118" s="134">
        <v>0</v>
      </c>
      <c r="W118" s="130">
        <v>0</v>
      </c>
      <c r="X118" s="134">
        <v>1491</v>
      </c>
      <c r="Y118" s="134">
        <v>348</v>
      </c>
      <c r="Z118" s="134">
        <v>827</v>
      </c>
      <c r="AA118" s="134">
        <v>54</v>
      </c>
      <c r="AB118" s="134">
        <v>62</v>
      </c>
      <c r="AC118" s="134">
        <v>154</v>
      </c>
      <c r="AD118" s="134">
        <v>0</v>
      </c>
      <c r="AE118" s="134">
        <v>46</v>
      </c>
      <c r="AF118" s="134">
        <v>0</v>
      </c>
      <c r="AG118" s="130">
        <v>0</v>
      </c>
      <c r="AH118" s="169">
        <v>60</v>
      </c>
      <c r="AI118" s="169">
        <v>0</v>
      </c>
      <c r="AJ118" s="169"/>
      <c r="AK118" s="163"/>
      <c r="AL118" s="163"/>
      <c r="AM118" s="163"/>
      <c r="AN118" s="163"/>
      <c r="AO118" s="163"/>
      <c r="AP118" s="163"/>
      <c r="AQ118" s="163"/>
      <c r="AR118" s="164"/>
      <c r="AS118" s="164"/>
      <c r="AT118" s="164"/>
      <c r="AU118" s="164"/>
      <c r="AV118" s="164"/>
      <c r="AW118" s="164"/>
      <c r="AX118" s="164"/>
      <c r="AY118" s="171">
        <v>21395</v>
      </c>
      <c r="AZ118" s="181">
        <v>75413</v>
      </c>
      <c r="BA118" s="203"/>
    </row>
    <row r="119" spans="1:53">
      <c r="A119" s="131" t="s">
        <v>181</v>
      </c>
      <c r="B119" s="131" t="s">
        <v>77</v>
      </c>
      <c r="C119" s="179">
        <v>72900</v>
      </c>
      <c r="D119" s="179">
        <v>25425</v>
      </c>
      <c r="E119" s="179">
        <v>98325</v>
      </c>
      <c r="F119" s="179">
        <v>99325</v>
      </c>
      <c r="G119" s="209">
        <v>0</v>
      </c>
      <c r="H119" s="209">
        <v>2185</v>
      </c>
      <c r="I119" s="209">
        <v>0</v>
      </c>
      <c r="J119" s="209">
        <v>0</v>
      </c>
      <c r="K119" s="134">
        <v>10</v>
      </c>
      <c r="L119" s="134">
        <v>2195</v>
      </c>
      <c r="M119" s="167">
        <v>95355</v>
      </c>
      <c r="N119" s="134">
        <v>2119</v>
      </c>
      <c r="O119" s="134">
        <v>0</v>
      </c>
      <c r="P119" s="134">
        <v>2119</v>
      </c>
      <c r="Q119" s="134">
        <v>0</v>
      </c>
      <c r="R119" s="134">
        <v>0</v>
      </c>
      <c r="S119" s="134">
        <v>0</v>
      </c>
      <c r="T119" s="134">
        <v>0</v>
      </c>
      <c r="U119" s="205">
        <v>0</v>
      </c>
      <c r="V119" s="134">
        <v>0</v>
      </c>
      <c r="W119" s="130">
        <v>0</v>
      </c>
      <c r="X119" s="134">
        <v>2005</v>
      </c>
      <c r="Y119" s="134">
        <v>0</v>
      </c>
      <c r="Z119" s="134">
        <v>2005</v>
      </c>
      <c r="AA119" s="134">
        <v>0</v>
      </c>
      <c r="AB119" s="134">
        <v>0</v>
      </c>
      <c r="AC119" s="134">
        <v>0</v>
      </c>
      <c r="AD119" s="134">
        <v>0</v>
      </c>
      <c r="AE119" s="134">
        <v>0</v>
      </c>
      <c r="AF119" s="134">
        <v>0</v>
      </c>
      <c r="AG119" s="130">
        <v>0</v>
      </c>
      <c r="AH119" s="169">
        <v>0</v>
      </c>
      <c r="AI119" s="169">
        <v>1568</v>
      </c>
      <c r="AJ119" s="169"/>
      <c r="AK119" s="163"/>
      <c r="AL119" s="163"/>
      <c r="AM119" s="163"/>
      <c r="AN119" s="163"/>
      <c r="AO119" s="163">
        <v>56</v>
      </c>
      <c r="AP119" s="163"/>
      <c r="AQ119" s="163"/>
      <c r="AR119" s="164"/>
      <c r="AS119" s="164"/>
      <c r="AT119" s="164"/>
      <c r="AU119" s="164"/>
      <c r="AV119" s="164">
        <v>56</v>
      </c>
      <c r="AW119" s="164"/>
      <c r="AX119" s="164"/>
      <c r="AY119" s="171">
        <v>4635</v>
      </c>
      <c r="AZ119" s="181">
        <v>101558</v>
      </c>
      <c r="BA119" s="203"/>
    </row>
    <row r="120" spans="1:53">
      <c r="A120" s="131" t="s">
        <v>182</v>
      </c>
      <c r="B120" s="131" t="s">
        <v>75</v>
      </c>
      <c r="C120" s="179">
        <v>52726</v>
      </c>
      <c r="D120" s="179">
        <v>13500</v>
      </c>
      <c r="E120" s="179">
        <v>66226</v>
      </c>
      <c r="F120" s="179">
        <v>75116</v>
      </c>
      <c r="G120" s="209">
        <v>147</v>
      </c>
      <c r="H120" s="209">
        <v>1250</v>
      </c>
      <c r="I120" s="209">
        <v>0</v>
      </c>
      <c r="J120" s="209">
        <v>40</v>
      </c>
      <c r="K120" s="134">
        <v>634</v>
      </c>
      <c r="L120" s="134">
        <v>2071</v>
      </c>
      <c r="M120" s="167">
        <v>72081</v>
      </c>
      <c r="N120" s="134">
        <v>2208</v>
      </c>
      <c r="O120" s="134">
        <v>147</v>
      </c>
      <c r="P120" s="134">
        <v>1007</v>
      </c>
      <c r="Q120" s="134">
        <v>0</v>
      </c>
      <c r="R120" s="134">
        <v>0</v>
      </c>
      <c r="S120" s="134">
        <v>0</v>
      </c>
      <c r="T120" s="134">
        <v>0</v>
      </c>
      <c r="U120" s="205">
        <v>1054</v>
      </c>
      <c r="V120" s="134">
        <v>0</v>
      </c>
      <c r="W120" s="130">
        <v>0</v>
      </c>
      <c r="X120" s="134">
        <v>2031</v>
      </c>
      <c r="Y120" s="134">
        <v>121</v>
      </c>
      <c r="Z120" s="134">
        <v>869</v>
      </c>
      <c r="AA120" s="134">
        <v>0</v>
      </c>
      <c r="AB120" s="134">
        <v>0</v>
      </c>
      <c r="AC120" s="134">
        <v>0</v>
      </c>
      <c r="AD120" s="134">
        <v>0</v>
      </c>
      <c r="AE120" s="134">
        <v>1041</v>
      </c>
      <c r="AF120" s="134">
        <v>0</v>
      </c>
      <c r="AG120" s="130">
        <v>0</v>
      </c>
      <c r="AH120" s="169">
        <v>0</v>
      </c>
      <c r="AI120" s="169">
        <v>0</v>
      </c>
      <c r="AJ120" s="169"/>
      <c r="AK120" s="163"/>
      <c r="AL120" s="163"/>
      <c r="AM120" s="163"/>
      <c r="AN120" s="163"/>
      <c r="AO120" s="163"/>
      <c r="AP120" s="163"/>
      <c r="AQ120" s="163"/>
      <c r="AR120" s="164"/>
      <c r="AS120" s="164"/>
      <c r="AT120" s="164"/>
      <c r="AU120" s="164"/>
      <c r="AV120" s="164"/>
      <c r="AW120" s="164"/>
      <c r="AX120" s="164"/>
      <c r="AY120" s="171">
        <v>16126.74</v>
      </c>
      <c r="AZ120" s="181">
        <v>88207.74</v>
      </c>
      <c r="BA120" s="203"/>
    </row>
    <row r="121" spans="1:53">
      <c r="A121" s="131" t="s">
        <v>183</v>
      </c>
      <c r="B121" s="131" t="s">
        <v>73</v>
      </c>
      <c r="C121" s="179">
        <v>67763</v>
      </c>
      <c r="D121" s="179">
        <v>0</v>
      </c>
      <c r="E121" s="179">
        <v>67763</v>
      </c>
      <c r="F121" s="179">
        <v>46030</v>
      </c>
      <c r="G121" s="209">
        <v>888</v>
      </c>
      <c r="H121" s="209">
        <v>0</v>
      </c>
      <c r="I121" s="209">
        <v>720</v>
      </c>
      <c r="J121" s="209">
        <v>50</v>
      </c>
      <c r="K121" s="134">
        <v>101</v>
      </c>
      <c r="L121" s="134">
        <v>1759</v>
      </c>
      <c r="M121" s="167">
        <v>44055</v>
      </c>
      <c r="N121" s="134">
        <v>1694</v>
      </c>
      <c r="O121" s="134">
        <v>839</v>
      </c>
      <c r="P121" s="134">
        <v>0</v>
      </c>
      <c r="Q121" s="134">
        <v>722</v>
      </c>
      <c r="R121" s="134">
        <v>17</v>
      </c>
      <c r="S121" s="134">
        <v>0</v>
      </c>
      <c r="T121" s="134">
        <v>0</v>
      </c>
      <c r="U121" s="205">
        <v>115</v>
      </c>
      <c r="V121" s="134">
        <v>4</v>
      </c>
      <c r="W121" s="130">
        <v>1</v>
      </c>
      <c r="X121" s="134">
        <v>1685</v>
      </c>
      <c r="Y121" s="134">
        <v>831</v>
      </c>
      <c r="Z121" s="134">
        <v>0</v>
      </c>
      <c r="AA121" s="134">
        <v>722</v>
      </c>
      <c r="AB121" s="134">
        <v>17</v>
      </c>
      <c r="AC121" s="134">
        <v>0</v>
      </c>
      <c r="AD121" s="134">
        <v>0</v>
      </c>
      <c r="AE121" s="134">
        <v>115</v>
      </c>
      <c r="AF121" s="134">
        <v>4</v>
      </c>
      <c r="AG121" s="130">
        <v>1</v>
      </c>
      <c r="AH121" s="169">
        <v>1254</v>
      </c>
      <c r="AI121" s="169">
        <v>0</v>
      </c>
      <c r="AJ121" s="169"/>
      <c r="AK121" s="163"/>
      <c r="AL121" s="163"/>
      <c r="AM121" s="163"/>
      <c r="AN121" s="163"/>
      <c r="AO121" s="163"/>
      <c r="AP121" s="163"/>
      <c r="AQ121" s="163"/>
      <c r="AR121" s="164"/>
      <c r="AS121" s="164"/>
      <c r="AT121" s="164"/>
      <c r="AU121" s="164"/>
      <c r="AV121" s="164"/>
      <c r="AW121" s="164"/>
      <c r="AX121" s="164"/>
      <c r="AY121" s="171">
        <v>11530</v>
      </c>
      <c r="AZ121" s="181">
        <v>56839</v>
      </c>
      <c r="BA121" s="203"/>
    </row>
    <row r="122" spans="1:53">
      <c r="A122" s="131" t="s">
        <v>184</v>
      </c>
      <c r="B122" s="131" t="s">
        <v>71</v>
      </c>
      <c r="C122" s="179">
        <v>71244</v>
      </c>
      <c r="D122" s="179">
        <v>0</v>
      </c>
      <c r="E122" s="179">
        <v>71244</v>
      </c>
      <c r="F122" s="179">
        <v>68535</v>
      </c>
      <c r="G122" s="209">
        <v>369</v>
      </c>
      <c r="H122" s="209">
        <v>455</v>
      </c>
      <c r="I122" s="209">
        <v>645</v>
      </c>
      <c r="J122" s="209">
        <v>261</v>
      </c>
      <c r="K122" s="134">
        <v>150</v>
      </c>
      <c r="L122" s="134">
        <v>1880</v>
      </c>
      <c r="M122" s="167">
        <v>66730</v>
      </c>
      <c r="N122" s="134">
        <v>1855</v>
      </c>
      <c r="O122" s="134">
        <v>377</v>
      </c>
      <c r="P122" s="134">
        <v>455</v>
      </c>
      <c r="Q122" s="134">
        <v>608</v>
      </c>
      <c r="R122" s="134">
        <v>261</v>
      </c>
      <c r="S122" s="134">
        <v>0</v>
      </c>
      <c r="T122" s="134">
        <v>0</v>
      </c>
      <c r="U122" s="205">
        <v>154</v>
      </c>
      <c r="V122" s="134">
        <v>0</v>
      </c>
      <c r="W122" s="130">
        <v>0</v>
      </c>
      <c r="X122" s="134">
        <v>1634</v>
      </c>
      <c r="Y122" s="134">
        <v>301</v>
      </c>
      <c r="Z122" s="134">
        <v>389</v>
      </c>
      <c r="AA122" s="134">
        <v>552</v>
      </c>
      <c r="AB122" s="134">
        <v>260</v>
      </c>
      <c r="AC122" s="134">
        <v>0</v>
      </c>
      <c r="AD122" s="134">
        <v>0</v>
      </c>
      <c r="AE122" s="134">
        <v>132</v>
      </c>
      <c r="AF122" s="134">
        <v>0</v>
      </c>
      <c r="AG122" s="130">
        <v>0</v>
      </c>
      <c r="AH122" s="169">
        <v>291</v>
      </c>
      <c r="AI122" s="169">
        <v>0</v>
      </c>
      <c r="AJ122" s="169"/>
      <c r="AK122" s="163"/>
      <c r="AL122" s="163"/>
      <c r="AM122" s="163"/>
      <c r="AN122" s="163"/>
      <c r="AO122" s="163"/>
      <c r="AP122" s="163"/>
      <c r="AQ122" s="163"/>
      <c r="AR122" s="164"/>
      <c r="AS122" s="164"/>
      <c r="AT122" s="164"/>
      <c r="AU122" s="164"/>
      <c r="AV122" s="164"/>
      <c r="AW122" s="164"/>
      <c r="AX122" s="164"/>
      <c r="AY122" s="171">
        <v>0</v>
      </c>
      <c r="AZ122" s="181">
        <v>67021</v>
      </c>
      <c r="BA122" s="203"/>
    </row>
    <row r="123" spans="1:53">
      <c r="A123" s="131" t="s">
        <v>185</v>
      </c>
      <c r="B123" s="131" t="s">
        <v>77</v>
      </c>
      <c r="C123" s="179">
        <v>115200</v>
      </c>
      <c r="D123" s="179">
        <v>6705</v>
      </c>
      <c r="E123" s="179">
        <v>121905</v>
      </c>
      <c r="F123" s="179">
        <v>121905</v>
      </c>
      <c r="G123" s="209">
        <v>0</v>
      </c>
      <c r="H123" s="209">
        <v>2709</v>
      </c>
      <c r="I123" s="209">
        <v>0</v>
      </c>
      <c r="J123" s="209">
        <v>0</v>
      </c>
      <c r="K123" s="134">
        <v>0</v>
      </c>
      <c r="L123" s="134">
        <v>2709</v>
      </c>
      <c r="M123" s="167">
        <v>62100</v>
      </c>
      <c r="N123" s="134">
        <v>1380</v>
      </c>
      <c r="O123" s="134">
        <v>0</v>
      </c>
      <c r="P123" s="134">
        <v>1380</v>
      </c>
      <c r="Q123" s="134">
        <v>0</v>
      </c>
      <c r="R123" s="134">
        <v>0</v>
      </c>
      <c r="S123" s="134">
        <v>0</v>
      </c>
      <c r="T123" s="134">
        <v>0</v>
      </c>
      <c r="U123" s="205">
        <v>0</v>
      </c>
      <c r="V123" s="134">
        <v>0</v>
      </c>
      <c r="W123" s="130">
        <v>0</v>
      </c>
      <c r="X123" s="134">
        <v>1256</v>
      </c>
      <c r="Y123" s="134">
        <v>0</v>
      </c>
      <c r="Z123" s="134">
        <v>1256</v>
      </c>
      <c r="AA123" s="134">
        <v>0</v>
      </c>
      <c r="AB123" s="134">
        <v>0</v>
      </c>
      <c r="AC123" s="134">
        <v>0</v>
      </c>
      <c r="AD123" s="134">
        <v>0</v>
      </c>
      <c r="AE123" s="134">
        <v>0</v>
      </c>
      <c r="AF123" s="134">
        <v>0</v>
      </c>
      <c r="AG123" s="130">
        <v>0</v>
      </c>
      <c r="AH123" s="169">
        <v>0</v>
      </c>
      <c r="AI123" s="169">
        <v>0</v>
      </c>
      <c r="AJ123" s="169"/>
      <c r="AK123" s="163"/>
      <c r="AL123" s="163"/>
      <c r="AM123" s="163"/>
      <c r="AN123" s="163"/>
      <c r="AO123" s="163"/>
      <c r="AP123" s="163"/>
      <c r="AQ123" s="163"/>
      <c r="AR123" s="164"/>
      <c r="AS123" s="164"/>
      <c r="AT123" s="164"/>
      <c r="AU123" s="164"/>
      <c r="AV123" s="164"/>
      <c r="AW123" s="164"/>
      <c r="AX123" s="164"/>
      <c r="AY123" s="171">
        <v>6060</v>
      </c>
      <c r="AZ123" s="181">
        <v>68160</v>
      </c>
      <c r="BA123" s="203"/>
    </row>
    <row r="124" spans="1:53">
      <c r="A124" s="131" t="s">
        <v>186</v>
      </c>
      <c r="B124" s="131" t="s">
        <v>208</v>
      </c>
      <c r="C124" s="179">
        <v>156585</v>
      </c>
      <c r="D124" s="179">
        <v>12960</v>
      </c>
      <c r="E124" s="179">
        <v>169545</v>
      </c>
      <c r="F124" s="179">
        <v>169545</v>
      </c>
      <c r="G124" s="209">
        <v>0</v>
      </c>
      <c r="H124" s="209">
        <v>3441</v>
      </c>
      <c r="I124" s="209">
        <v>0</v>
      </c>
      <c r="J124" s="209">
        <v>0</v>
      </c>
      <c r="K124" s="134">
        <v>525</v>
      </c>
      <c r="L124" s="134">
        <v>3966</v>
      </c>
      <c r="M124" s="167">
        <v>169545</v>
      </c>
      <c r="N124" s="134">
        <v>3974</v>
      </c>
      <c r="O124" s="134">
        <v>0</v>
      </c>
      <c r="P124" s="134">
        <v>3449</v>
      </c>
      <c r="Q124" s="134">
        <v>0</v>
      </c>
      <c r="R124" s="134">
        <v>0</v>
      </c>
      <c r="S124" s="134">
        <v>525</v>
      </c>
      <c r="T124" s="134">
        <v>0</v>
      </c>
      <c r="U124" s="205">
        <v>0</v>
      </c>
      <c r="V124" s="134">
        <v>0</v>
      </c>
      <c r="W124" s="130">
        <v>0</v>
      </c>
      <c r="X124" s="134">
        <v>3909</v>
      </c>
      <c r="Y124" s="134">
        <v>0</v>
      </c>
      <c r="Z124" s="134">
        <v>3384</v>
      </c>
      <c r="AA124" s="134">
        <v>0</v>
      </c>
      <c r="AB124" s="134">
        <v>0</v>
      </c>
      <c r="AC124" s="134">
        <v>525</v>
      </c>
      <c r="AD124" s="134">
        <v>0</v>
      </c>
      <c r="AE124" s="134">
        <v>0</v>
      </c>
      <c r="AF124" s="134">
        <v>0</v>
      </c>
      <c r="AG124" s="130">
        <v>0</v>
      </c>
      <c r="AH124" s="169">
        <v>0</v>
      </c>
      <c r="AI124" s="169">
        <v>0</v>
      </c>
      <c r="AJ124" s="169"/>
      <c r="AK124" s="163"/>
      <c r="AL124" s="163"/>
      <c r="AM124" s="163"/>
      <c r="AN124" s="163"/>
      <c r="AO124" s="163"/>
      <c r="AP124" s="163"/>
      <c r="AQ124" s="163"/>
      <c r="AR124" s="164"/>
      <c r="AS124" s="164"/>
      <c r="AT124" s="164"/>
      <c r="AU124" s="164"/>
      <c r="AV124" s="164"/>
      <c r="AW124" s="164"/>
      <c r="AX124" s="164"/>
      <c r="AY124" s="171">
        <v>0</v>
      </c>
      <c r="AZ124" s="181">
        <v>169545</v>
      </c>
      <c r="BA124" s="203"/>
    </row>
    <row r="125" spans="1:53">
      <c r="A125" s="131" t="s">
        <v>187</v>
      </c>
      <c r="B125" s="131" t="s">
        <v>75</v>
      </c>
      <c r="C125" s="179">
        <v>82890</v>
      </c>
      <c r="D125" s="179">
        <v>6705</v>
      </c>
      <c r="E125" s="179">
        <v>89595</v>
      </c>
      <c r="F125" s="179">
        <v>90688</v>
      </c>
      <c r="G125" s="209">
        <v>0</v>
      </c>
      <c r="H125" s="209">
        <v>1623</v>
      </c>
      <c r="I125" s="209">
        <v>1</v>
      </c>
      <c r="J125" s="209">
        <v>184</v>
      </c>
      <c r="K125" s="134">
        <v>441</v>
      </c>
      <c r="L125" s="134">
        <v>2249</v>
      </c>
      <c r="M125" s="167">
        <v>51667</v>
      </c>
      <c r="N125" s="134">
        <v>1906</v>
      </c>
      <c r="O125" s="134">
        <v>0</v>
      </c>
      <c r="P125" s="134">
        <v>894</v>
      </c>
      <c r="Q125" s="134">
        <v>1</v>
      </c>
      <c r="R125" s="134">
        <v>68</v>
      </c>
      <c r="S125" s="134">
        <v>0</v>
      </c>
      <c r="T125" s="134">
        <v>761</v>
      </c>
      <c r="U125" s="205">
        <v>177</v>
      </c>
      <c r="V125" s="134">
        <v>12</v>
      </c>
      <c r="W125" s="130">
        <v>5</v>
      </c>
      <c r="X125" s="134">
        <v>1755</v>
      </c>
      <c r="Y125" s="134">
        <v>0</v>
      </c>
      <c r="Z125" s="134">
        <v>826</v>
      </c>
      <c r="AA125" s="134">
        <v>1</v>
      </c>
      <c r="AB125" s="134">
        <v>62</v>
      </c>
      <c r="AC125" s="134">
        <v>0</v>
      </c>
      <c r="AD125" s="134">
        <v>708</v>
      </c>
      <c r="AE125" s="134">
        <v>158</v>
      </c>
      <c r="AF125" s="134">
        <v>12</v>
      </c>
      <c r="AG125" s="130">
        <v>5</v>
      </c>
      <c r="AH125" s="169">
        <v>0</v>
      </c>
      <c r="AI125" s="169">
        <v>0</v>
      </c>
      <c r="AJ125" s="169"/>
      <c r="AK125" s="163"/>
      <c r="AL125" s="163"/>
      <c r="AM125" s="163"/>
      <c r="AN125" s="163"/>
      <c r="AO125" s="163"/>
      <c r="AP125" s="163"/>
      <c r="AQ125" s="163"/>
      <c r="AR125" s="164"/>
      <c r="AS125" s="164"/>
      <c r="AT125" s="164"/>
      <c r="AU125" s="164"/>
      <c r="AV125" s="164"/>
      <c r="AW125" s="164"/>
      <c r="AX125" s="164"/>
      <c r="AY125" s="171">
        <v>0</v>
      </c>
      <c r="AZ125" s="181">
        <v>51667</v>
      </c>
      <c r="BA125" s="203"/>
    </row>
    <row r="126" spans="1:53">
      <c r="A126" s="131" t="s">
        <v>188</v>
      </c>
      <c r="B126" s="131" t="s">
        <v>77</v>
      </c>
      <c r="C126" s="179">
        <v>163531</v>
      </c>
      <c r="D126" s="179">
        <v>0</v>
      </c>
      <c r="E126" s="179">
        <v>163531</v>
      </c>
      <c r="F126" s="179">
        <v>167427</v>
      </c>
      <c r="G126" s="209">
        <v>0</v>
      </c>
      <c r="H126" s="209">
        <v>2908</v>
      </c>
      <c r="I126" s="209">
        <v>0</v>
      </c>
      <c r="J126" s="209">
        <v>363</v>
      </c>
      <c r="K126" s="134">
        <v>711</v>
      </c>
      <c r="L126" s="134">
        <v>3982</v>
      </c>
      <c r="M126" s="167">
        <v>143832</v>
      </c>
      <c r="N126" s="134">
        <v>3533</v>
      </c>
      <c r="O126" s="134">
        <v>0</v>
      </c>
      <c r="P126" s="134">
        <v>2632</v>
      </c>
      <c r="Q126" s="134">
        <v>0</v>
      </c>
      <c r="R126" s="134">
        <v>148</v>
      </c>
      <c r="S126" s="134">
        <v>469</v>
      </c>
      <c r="T126" s="134">
        <v>0</v>
      </c>
      <c r="U126" s="205">
        <v>279</v>
      </c>
      <c r="V126" s="134">
        <v>12</v>
      </c>
      <c r="W126" s="130">
        <v>5</v>
      </c>
      <c r="X126" s="134">
        <v>3060</v>
      </c>
      <c r="Y126" s="134">
        <v>0</v>
      </c>
      <c r="Z126" s="134">
        <v>2275</v>
      </c>
      <c r="AA126" s="134">
        <v>0</v>
      </c>
      <c r="AB126" s="134">
        <v>123</v>
      </c>
      <c r="AC126" s="134">
        <v>422</v>
      </c>
      <c r="AD126" s="134">
        <v>0</v>
      </c>
      <c r="AE126" s="134">
        <v>240</v>
      </c>
      <c r="AF126" s="134">
        <v>12</v>
      </c>
      <c r="AG126" s="130">
        <v>5</v>
      </c>
      <c r="AH126" s="169">
        <v>0</v>
      </c>
      <c r="AI126" s="169">
        <v>0</v>
      </c>
      <c r="AJ126" s="169"/>
      <c r="AK126" s="163"/>
      <c r="AL126" s="163"/>
      <c r="AM126" s="163"/>
      <c r="AN126" s="163"/>
      <c r="AO126" s="163"/>
      <c r="AP126" s="163"/>
      <c r="AQ126" s="163"/>
      <c r="AR126" s="164"/>
      <c r="AS126" s="164"/>
      <c r="AT126" s="164"/>
      <c r="AU126" s="164"/>
      <c r="AV126" s="164"/>
      <c r="AW126" s="164"/>
      <c r="AX126" s="164"/>
      <c r="AY126" s="171">
        <v>0</v>
      </c>
      <c r="AZ126" s="181">
        <v>143832</v>
      </c>
      <c r="BA126" s="203"/>
    </row>
    <row r="127" spans="1:53">
      <c r="A127" s="131" t="s">
        <v>189</v>
      </c>
      <c r="B127" s="131" t="s">
        <v>75</v>
      </c>
      <c r="C127" s="179">
        <v>205657</v>
      </c>
      <c r="D127" s="179">
        <v>14220</v>
      </c>
      <c r="E127" s="179">
        <v>219877</v>
      </c>
      <c r="F127" s="179">
        <v>213145</v>
      </c>
      <c r="G127" s="209">
        <v>1169</v>
      </c>
      <c r="H127" s="209">
        <v>2254</v>
      </c>
      <c r="I127" s="209">
        <v>1665</v>
      </c>
      <c r="J127" s="209">
        <v>136</v>
      </c>
      <c r="K127" s="134">
        <v>636</v>
      </c>
      <c r="L127" s="134">
        <v>5860</v>
      </c>
      <c r="M127" s="167">
        <v>198655</v>
      </c>
      <c r="N127" s="134">
        <v>5705</v>
      </c>
      <c r="O127" s="134">
        <v>1205</v>
      </c>
      <c r="P127" s="134">
        <v>2129</v>
      </c>
      <c r="Q127" s="134">
        <v>1500</v>
      </c>
      <c r="R127" s="134">
        <v>136</v>
      </c>
      <c r="S127" s="134">
        <v>638</v>
      </c>
      <c r="T127" s="134">
        <v>0</v>
      </c>
      <c r="U127" s="205">
        <v>85</v>
      </c>
      <c r="V127" s="134">
        <v>36</v>
      </c>
      <c r="W127" s="130">
        <v>12</v>
      </c>
      <c r="X127" s="134">
        <v>5296</v>
      </c>
      <c r="Y127" s="134">
        <v>1120</v>
      </c>
      <c r="Z127" s="134">
        <v>2008</v>
      </c>
      <c r="AA127" s="134">
        <v>1342</v>
      </c>
      <c r="AB127" s="134">
        <v>117</v>
      </c>
      <c r="AC127" s="134">
        <v>631</v>
      </c>
      <c r="AD127" s="134">
        <v>0</v>
      </c>
      <c r="AE127" s="134">
        <v>78</v>
      </c>
      <c r="AF127" s="134">
        <v>36</v>
      </c>
      <c r="AG127" s="130">
        <v>12</v>
      </c>
      <c r="AH127" s="169">
        <v>0</v>
      </c>
      <c r="AI127" s="169">
        <v>0</v>
      </c>
      <c r="AJ127" s="169"/>
      <c r="AK127" s="163"/>
      <c r="AL127" s="163"/>
      <c r="AM127" s="163"/>
      <c r="AN127" s="163"/>
      <c r="AO127" s="163"/>
      <c r="AP127" s="163"/>
      <c r="AQ127" s="163"/>
      <c r="AR127" s="164"/>
      <c r="AS127" s="164"/>
      <c r="AT127" s="164"/>
      <c r="AU127" s="164"/>
      <c r="AV127" s="164"/>
      <c r="AW127" s="164"/>
      <c r="AX127" s="164"/>
      <c r="AY127" s="171">
        <v>13240</v>
      </c>
      <c r="AZ127" s="181">
        <v>211895</v>
      </c>
      <c r="BA127" s="203"/>
    </row>
    <row r="128" spans="1:53">
      <c r="A128" s="131" t="s">
        <v>190</v>
      </c>
      <c r="B128" s="131" t="s">
        <v>82</v>
      </c>
      <c r="C128" s="179">
        <v>109853</v>
      </c>
      <c r="D128" s="179">
        <v>0</v>
      </c>
      <c r="E128" s="179">
        <v>109853</v>
      </c>
      <c r="F128" s="179">
        <v>117829</v>
      </c>
      <c r="G128" s="209">
        <v>1098</v>
      </c>
      <c r="H128" s="209">
        <v>189</v>
      </c>
      <c r="I128" s="209">
        <v>1562</v>
      </c>
      <c r="J128" s="209">
        <v>0</v>
      </c>
      <c r="K128" s="134">
        <v>1073</v>
      </c>
      <c r="L128" s="134">
        <v>3922</v>
      </c>
      <c r="M128" s="167">
        <v>82301</v>
      </c>
      <c r="N128" s="134">
        <v>3559</v>
      </c>
      <c r="O128" s="134">
        <v>1224</v>
      </c>
      <c r="P128" s="134">
        <v>153</v>
      </c>
      <c r="Q128" s="134">
        <v>952</v>
      </c>
      <c r="R128" s="134">
        <v>12</v>
      </c>
      <c r="S128" s="134">
        <v>298</v>
      </c>
      <c r="T128" s="134">
        <v>912</v>
      </c>
      <c r="U128" s="205">
        <v>3</v>
      </c>
      <c r="V128" s="134">
        <v>17</v>
      </c>
      <c r="W128" s="130">
        <v>5</v>
      </c>
      <c r="X128" s="134">
        <v>3373</v>
      </c>
      <c r="Y128" s="134">
        <v>1158</v>
      </c>
      <c r="Z128" s="134">
        <v>137</v>
      </c>
      <c r="AA128" s="134">
        <v>901</v>
      </c>
      <c r="AB128" s="134">
        <v>12</v>
      </c>
      <c r="AC128" s="134">
        <v>283</v>
      </c>
      <c r="AD128" s="134">
        <v>879</v>
      </c>
      <c r="AE128" s="134">
        <v>3</v>
      </c>
      <c r="AF128" s="134">
        <v>17</v>
      </c>
      <c r="AG128" s="130">
        <v>5</v>
      </c>
      <c r="AH128" s="169">
        <v>478</v>
      </c>
      <c r="AI128" s="169">
        <v>0</v>
      </c>
      <c r="AJ128" s="169"/>
      <c r="AK128" s="163"/>
      <c r="AL128" s="163"/>
      <c r="AM128" s="163"/>
      <c r="AN128" s="163"/>
      <c r="AO128" s="163"/>
      <c r="AP128" s="163"/>
      <c r="AQ128" s="163"/>
      <c r="AR128" s="164"/>
      <c r="AS128" s="164"/>
      <c r="AT128" s="164"/>
      <c r="AU128" s="164"/>
      <c r="AV128" s="164"/>
      <c r="AW128" s="164"/>
      <c r="AX128" s="164"/>
      <c r="AY128" s="171">
        <v>15000</v>
      </c>
      <c r="AZ128" s="181">
        <v>97779</v>
      </c>
      <c r="BA128" s="203"/>
    </row>
    <row r="129" spans="1:53" ht="27">
      <c r="A129" s="188" t="s">
        <v>223</v>
      </c>
      <c r="B129" s="131" t="s">
        <v>100</v>
      </c>
      <c r="C129" s="179">
        <v>205509</v>
      </c>
      <c r="D129" s="179">
        <v>47655</v>
      </c>
      <c r="E129" s="179">
        <v>253164</v>
      </c>
      <c r="F129" s="179">
        <v>235080</v>
      </c>
      <c r="G129" s="209">
        <v>1668</v>
      </c>
      <c r="H129" s="209">
        <v>0</v>
      </c>
      <c r="I129" s="209">
        <v>4537</v>
      </c>
      <c r="J129" s="209">
        <v>119</v>
      </c>
      <c r="K129" s="134">
        <v>323</v>
      </c>
      <c r="L129" s="134">
        <v>6647</v>
      </c>
      <c r="M129" s="167">
        <v>229933</v>
      </c>
      <c r="N129" s="134">
        <v>6575</v>
      </c>
      <c r="O129" s="134">
        <v>1664</v>
      </c>
      <c r="P129" s="134">
        <v>0</v>
      </c>
      <c r="Q129" s="134">
        <v>4472</v>
      </c>
      <c r="R129" s="134">
        <v>119</v>
      </c>
      <c r="S129" s="134">
        <v>279</v>
      </c>
      <c r="T129" s="134">
        <v>0</v>
      </c>
      <c r="U129" s="205">
        <v>41</v>
      </c>
      <c r="V129" s="134">
        <v>0</v>
      </c>
      <c r="W129" s="130">
        <v>0</v>
      </c>
      <c r="X129" s="134">
        <v>5956</v>
      </c>
      <c r="Y129" s="134">
        <v>1464</v>
      </c>
      <c r="Z129" s="134">
        <v>0</v>
      </c>
      <c r="AA129" s="134">
        <v>4094</v>
      </c>
      <c r="AB129" s="134">
        <v>93</v>
      </c>
      <c r="AC129" s="134">
        <v>276</v>
      </c>
      <c r="AD129" s="134">
        <v>0</v>
      </c>
      <c r="AE129" s="134">
        <v>29</v>
      </c>
      <c r="AF129" s="134">
        <v>0</v>
      </c>
      <c r="AG129" s="130">
        <v>0</v>
      </c>
      <c r="AH129" s="169">
        <v>0</v>
      </c>
      <c r="AI129" s="169">
        <v>0</v>
      </c>
      <c r="AJ129" s="169"/>
      <c r="AK129" s="163"/>
      <c r="AL129" s="163"/>
      <c r="AM129" s="163"/>
      <c r="AN129" s="163"/>
      <c r="AO129" s="163"/>
      <c r="AP129" s="163"/>
      <c r="AQ129" s="163"/>
      <c r="AR129" s="164"/>
      <c r="AS129" s="164"/>
      <c r="AT129" s="164"/>
      <c r="AU129" s="164"/>
      <c r="AV129" s="164"/>
      <c r="AW129" s="164"/>
      <c r="AX129" s="164"/>
      <c r="AY129" s="171">
        <v>19835</v>
      </c>
      <c r="AZ129" s="181">
        <v>249768</v>
      </c>
      <c r="BA129" s="203"/>
    </row>
    <row r="130" spans="1:53">
      <c r="A130" s="131" t="s">
        <v>192</v>
      </c>
      <c r="B130" s="131" t="s">
        <v>82</v>
      </c>
      <c r="C130" s="179">
        <v>233146</v>
      </c>
      <c r="D130" s="179">
        <v>59220</v>
      </c>
      <c r="E130" s="179">
        <v>292366</v>
      </c>
      <c r="F130" s="179">
        <v>312166</v>
      </c>
      <c r="G130" s="209">
        <v>0</v>
      </c>
      <c r="H130" s="209">
        <v>6378</v>
      </c>
      <c r="I130" s="209">
        <v>0</v>
      </c>
      <c r="J130" s="209">
        <v>60</v>
      </c>
      <c r="K130" s="134">
        <v>802</v>
      </c>
      <c r="L130" s="134">
        <v>7240</v>
      </c>
      <c r="M130" s="167">
        <v>308341</v>
      </c>
      <c r="N130" s="134">
        <v>7155</v>
      </c>
      <c r="O130" s="134">
        <v>0</v>
      </c>
      <c r="P130" s="134">
        <v>6293</v>
      </c>
      <c r="Q130" s="134">
        <v>0</v>
      </c>
      <c r="R130" s="134">
        <v>60</v>
      </c>
      <c r="S130" s="134">
        <v>802</v>
      </c>
      <c r="T130" s="134">
        <v>0</v>
      </c>
      <c r="U130" s="205">
        <v>0</v>
      </c>
      <c r="V130" s="134">
        <v>0</v>
      </c>
      <c r="W130" s="130">
        <v>0</v>
      </c>
      <c r="X130" s="134">
        <v>7155</v>
      </c>
      <c r="Y130" s="134">
        <v>0</v>
      </c>
      <c r="Z130" s="134">
        <v>6293</v>
      </c>
      <c r="AA130" s="134">
        <v>0</v>
      </c>
      <c r="AB130" s="134">
        <v>60</v>
      </c>
      <c r="AC130" s="134">
        <v>802</v>
      </c>
      <c r="AD130" s="134">
        <v>0</v>
      </c>
      <c r="AE130" s="134">
        <v>0</v>
      </c>
      <c r="AF130" s="134">
        <v>0</v>
      </c>
      <c r="AG130" s="130">
        <v>0</v>
      </c>
      <c r="AH130" s="169">
        <v>0</v>
      </c>
      <c r="AI130" s="169">
        <v>0</v>
      </c>
      <c r="AJ130" s="169"/>
      <c r="AK130" s="163"/>
      <c r="AL130" s="163"/>
      <c r="AM130" s="163"/>
      <c r="AN130" s="163"/>
      <c r="AO130" s="163"/>
      <c r="AP130" s="163"/>
      <c r="AQ130" s="163"/>
      <c r="AR130" s="164"/>
      <c r="AS130" s="164"/>
      <c r="AT130" s="164"/>
      <c r="AU130" s="164"/>
      <c r="AV130" s="164"/>
      <c r="AW130" s="164"/>
      <c r="AX130" s="164"/>
      <c r="AY130" s="171">
        <v>0</v>
      </c>
      <c r="AZ130" s="181">
        <v>308341</v>
      </c>
      <c r="BA130" s="203"/>
    </row>
    <row r="131" spans="1:53">
      <c r="A131" s="131" t="s">
        <v>193</v>
      </c>
      <c r="B131" s="131" t="s">
        <v>77</v>
      </c>
      <c r="C131" s="179">
        <v>99099</v>
      </c>
      <c r="D131" s="179">
        <v>0</v>
      </c>
      <c r="E131" s="179">
        <v>99099</v>
      </c>
      <c r="F131" s="179">
        <v>117513</v>
      </c>
      <c r="G131" s="209">
        <v>97</v>
      </c>
      <c r="H131" s="209">
        <v>2167</v>
      </c>
      <c r="I131" s="209">
        <v>0</v>
      </c>
      <c r="J131" s="209">
        <v>0</v>
      </c>
      <c r="K131" s="134">
        <v>681</v>
      </c>
      <c r="L131" s="134">
        <v>2945</v>
      </c>
      <c r="M131" s="167">
        <v>95078</v>
      </c>
      <c r="N131" s="134">
        <v>2925</v>
      </c>
      <c r="O131" s="134">
        <v>63</v>
      </c>
      <c r="P131" s="134">
        <v>1676</v>
      </c>
      <c r="Q131" s="134">
        <v>0</v>
      </c>
      <c r="R131" s="134">
        <v>0</v>
      </c>
      <c r="S131" s="134">
        <v>1176</v>
      </c>
      <c r="T131" s="134">
        <v>0</v>
      </c>
      <c r="U131" s="205">
        <v>10</v>
      </c>
      <c r="V131" s="134">
        <v>0</v>
      </c>
      <c r="W131" s="130">
        <v>0</v>
      </c>
      <c r="X131" s="134">
        <v>2540</v>
      </c>
      <c r="Y131" s="134">
        <v>63</v>
      </c>
      <c r="Z131" s="134">
        <v>1316</v>
      </c>
      <c r="AA131" s="134">
        <v>0</v>
      </c>
      <c r="AB131" s="134">
        <v>0</v>
      </c>
      <c r="AC131" s="134">
        <v>1151</v>
      </c>
      <c r="AD131" s="134">
        <v>0</v>
      </c>
      <c r="AE131" s="134">
        <v>10</v>
      </c>
      <c r="AF131" s="134">
        <v>0</v>
      </c>
      <c r="AG131" s="130">
        <v>0</v>
      </c>
      <c r="AH131" s="169">
        <v>0</v>
      </c>
      <c r="AI131" s="169">
        <v>0</v>
      </c>
      <c r="AJ131" s="169"/>
      <c r="AK131" s="163"/>
      <c r="AL131" s="163"/>
      <c r="AM131" s="163"/>
      <c r="AN131" s="163"/>
      <c r="AO131" s="163"/>
      <c r="AP131" s="163"/>
      <c r="AQ131" s="163"/>
      <c r="AR131" s="164"/>
      <c r="AS131" s="164"/>
      <c r="AT131" s="164"/>
      <c r="AU131" s="164"/>
      <c r="AV131" s="164"/>
      <c r="AW131" s="164"/>
      <c r="AX131" s="164"/>
      <c r="AY131" s="171">
        <v>38240</v>
      </c>
      <c r="AZ131" s="181">
        <v>133318</v>
      </c>
      <c r="BA131" s="203"/>
    </row>
    <row r="132" spans="1:53">
      <c r="A132" s="131" t="s">
        <v>194</v>
      </c>
      <c r="B132" s="131" t="s">
        <v>71</v>
      </c>
      <c r="C132" s="179">
        <v>149675</v>
      </c>
      <c r="D132" s="179">
        <v>18000</v>
      </c>
      <c r="E132" s="179">
        <v>167675</v>
      </c>
      <c r="F132" s="179">
        <v>168175</v>
      </c>
      <c r="G132" s="209">
        <v>23</v>
      </c>
      <c r="H132" s="209">
        <v>3625</v>
      </c>
      <c r="I132" s="209">
        <v>0</v>
      </c>
      <c r="J132" s="209">
        <v>80</v>
      </c>
      <c r="K132" s="134">
        <v>35</v>
      </c>
      <c r="L132" s="134">
        <v>3763</v>
      </c>
      <c r="M132" s="167">
        <v>167135</v>
      </c>
      <c r="N132" s="134">
        <v>3766</v>
      </c>
      <c r="O132" s="134">
        <v>1</v>
      </c>
      <c r="P132" s="134">
        <v>3629</v>
      </c>
      <c r="Q132" s="134">
        <v>0</v>
      </c>
      <c r="R132" s="134">
        <v>92</v>
      </c>
      <c r="S132" s="134">
        <v>0</v>
      </c>
      <c r="T132" s="134">
        <v>0</v>
      </c>
      <c r="U132" s="205">
        <v>40</v>
      </c>
      <c r="V132" s="134">
        <v>20</v>
      </c>
      <c r="W132" s="130">
        <v>4</v>
      </c>
      <c r="X132" s="134">
        <v>3389</v>
      </c>
      <c r="Y132" s="134">
        <v>1</v>
      </c>
      <c r="Z132" s="134">
        <v>3283</v>
      </c>
      <c r="AA132" s="134">
        <v>0</v>
      </c>
      <c r="AB132" s="134">
        <v>72</v>
      </c>
      <c r="AC132" s="134">
        <v>0</v>
      </c>
      <c r="AD132" s="134">
        <v>0</v>
      </c>
      <c r="AE132" s="134">
        <v>33</v>
      </c>
      <c r="AF132" s="134">
        <v>20</v>
      </c>
      <c r="AG132" s="130">
        <v>4</v>
      </c>
      <c r="AH132" s="169">
        <v>600</v>
      </c>
      <c r="AI132" s="169">
        <v>0</v>
      </c>
      <c r="AJ132" s="169"/>
      <c r="AK132" s="163"/>
      <c r="AL132" s="163"/>
      <c r="AM132" s="163"/>
      <c r="AN132" s="163"/>
      <c r="AO132" s="163"/>
      <c r="AP132" s="163"/>
      <c r="AQ132" s="163"/>
      <c r="AR132" s="164"/>
      <c r="AS132" s="164"/>
      <c r="AT132" s="164"/>
      <c r="AU132" s="164"/>
      <c r="AV132" s="164"/>
      <c r="AW132" s="164"/>
      <c r="AX132" s="164"/>
      <c r="AY132" s="171">
        <v>5945</v>
      </c>
      <c r="AZ132" s="181">
        <v>173680</v>
      </c>
      <c r="BA132" s="203"/>
    </row>
    <row r="133" spans="1:53">
      <c r="A133" s="131" t="s">
        <v>195</v>
      </c>
      <c r="B133" s="131" t="s">
        <v>82</v>
      </c>
      <c r="C133" s="179">
        <v>83330</v>
      </c>
      <c r="D133" s="179">
        <v>9000</v>
      </c>
      <c r="E133" s="179">
        <v>92330</v>
      </c>
      <c r="F133" s="179">
        <v>92846</v>
      </c>
      <c r="G133" s="209">
        <v>206</v>
      </c>
      <c r="H133" s="209">
        <v>1812</v>
      </c>
      <c r="I133" s="209">
        <v>0</v>
      </c>
      <c r="J133" s="209">
        <v>174</v>
      </c>
      <c r="K133" s="134">
        <v>59</v>
      </c>
      <c r="L133" s="134">
        <v>2251</v>
      </c>
      <c r="M133" s="167">
        <v>92846</v>
      </c>
      <c r="N133" s="134">
        <v>2251</v>
      </c>
      <c r="O133" s="134">
        <v>206</v>
      </c>
      <c r="P133" s="134">
        <v>1812</v>
      </c>
      <c r="Q133" s="134">
        <v>0</v>
      </c>
      <c r="R133" s="134">
        <v>174</v>
      </c>
      <c r="S133" s="134">
        <v>0</v>
      </c>
      <c r="T133" s="134">
        <v>0</v>
      </c>
      <c r="U133" s="205">
        <v>59</v>
      </c>
      <c r="V133" s="134">
        <v>0</v>
      </c>
      <c r="W133" s="130">
        <v>0</v>
      </c>
      <c r="X133" s="134">
        <v>2086</v>
      </c>
      <c r="Y133" s="134">
        <v>187</v>
      </c>
      <c r="Z133" s="134">
        <v>1689</v>
      </c>
      <c r="AA133" s="134">
        <v>0</v>
      </c>
      <c r="AB133" s="134">
        <v>160</v>
      </c>
      <c r="AC133" s="134">
        <v>0</v>
      </c>
      <c r="AD133" s="134">
        <v>0</v>
      </c>
      <c r="AE133" s="134">
        <v>50</v>
      </c>
      <c r="AF133" s="134">
        <v>0</v>
      </c>
      <c r="AG133" s="130">
        <v>0</v>
      </c>
      <c r="AH133" s="169">
        <v>75</v>
      </c>
      <c r="AI133" s="169">
        <v>0</v>
      </c>
      <c r="AJ133" s="169"/>
      <c r="AK133" s="163"/>
      <c r="AL133" s="163"/>
      <c r="AM133" s="163"/>
      <c r="AN133" s="163"/>
      <c r="AO133" s="163"/>
      <c r="AP133" s="163"/>
      <c r="AQ133" s="163"/>
      <c r="AR133" s="164"/>
      <c r="AS133" s="164"/>
      <c r="AT133" s="164"/>
      <c r="AU133" s="164"/>
      <c r="AV133" s="164"/>
      <c r="AW133" s="164"/>
      <c r="AX133" s="164"/>
      <c r="AY133" s="171">
        <v>0</v>
      </c>
      <c r="AZ133" s="181">
        <v>92921</v>
      </c>
      <c r="BA133" s="203"/>
    </row>
    <row r="134" spans="1:53">
      <c r="A134" s="131" t="s">
        <v>196</v>
      </c>
      <c r="B134" s="131" t="s">
        <v>75</v>
      </c>
      <c r="C134" s="179">
        <v>96805</v>
      </c>
      <c r="D134" s="179">
        <v>7920</v>
      </c>
      <c r="E134" s="179">
        <v>104725</v>
      </c>
      <c r="F134" s="179">
        <v>108885</v>
      </c>
      <c r="G134" s="209">
        <v>485</v>
      </c>
      <c r="H134" s="209">
        <v>0</v>
      </c>
      <c r="I134" s="209">
        <v>1897</v>
      </c>
      <c r="J134" s="209">
        <v>122</v>
      </c>
      <c r="K134" s="134">
        <v>437</v>
      </c>
      <c r="L134" s="134">
        <v>2941</v>
      </c>
      <c r="M134" s="167">
        <v>89911</v>
      </c>
      <c r="N134" s="134">
        <v>2770</v>
      </c>
      <c r="O134" s="134">
        <v>637</v>
      </c>
      <c r="P134" s="134">
        <v>0</v>
      </c>
      <c r="Q134" s="134">
        <v>1495</v>
      </c>
      <c r="R134" s="134">
        <v>122</v>
      </c>
      <c r="S134" s="134">
        <v>159</v>
      </c>
      <c r="T134" s="134">
        <v>81</v>
      </c>
      <c r="U134" s="205">
        <v>243</v>
      </c>
      <c r="V134" s="134">
        <v>74</v>
      </c>
      <c r="W134" s="130">
        <v>33</v>
      </c>
      <c r="X134" s="134">
        <v>2633</v>
      </c>
      <c r="Y134" s="134">
        <v>597</v>
      </c>
      <c r="Z134" s="134">
        <v>0</v>
      </c>
      <c r="AA134" s="134">
        <v>1433</v>
      </c>
      <c r="AB134" s="134">
        <v>121</v>
      </c>
      <c r="AC134" s="134">
        <v>159</v>
      </c>
      <c r="AD134" s="134">
        <v>81</v>
      </c>
      <c r="AE134" s="134">
        <v>242</v>
      </c>
      <c r="AF134" s="134">
        <v>74</v>
      </c>
      <c r="AG134" s="130">
        <v>33</v>
      </c>
      <c r="AH134" s="169">
        <v>0</v>
      </c>
      <c r="AI134" s="169">
        <v>0</v>
      </c>
      <c r="AJ134" s="169"/>
      <c r="AK134" s="163"/>
      <c r="AL134" s="163"/>
      <c r="AM134" s="163"/>
      <c r="AN134" s="163"/>
      <c r="AO134" s="163"/>
      <c r="AP134" s="163"/>
      <c r="AQ134" s="163"/>
      <c r="AR134" s="164"/>
      <c r="AS134" s="164"/>
      <c r="AT134" s="164"/>
      <c r="AU134" s="164"/>
      <c r="AV134" s="164"/>
      <c r="AW134" s="164"/>
      <c r="AX134" s="164"/>
      <c r="AY134" s="171">
        <v>19590</v>
      </c>
      <c r="AZ134" s="181">
        <v>109501</v>
      </c>
      <c r="BA134" s="203"/>
    </row>
    <row r="135" spans="1:53">
      <c r="A135" s="131" t="s">
        <v>197</v>
      </c>
      <c r="B135" s="131" t="s">
        <v>75</v>
      </c>
      <c r="C135" s="179">
        <v>170206</v>
      </c>
      <c r="D135" s="179">
        <v>45630</v>
      </c>
      <c r="E135" s="179">
        <v>215836</v>
      </c>
      <c r="F135" s="179">
        <v>186166</v>
      </c>
      <c r="G135" s="209">
        <v>1750</v>
      </c>
      <c r="H135" s="209">
        <v>0</v>
      </c>
      <c r="I135" s="209">
        <v>3340</v>
      </c>
      <c r="J135" s="209">
        <v>30</v>
      </c>
      <c r="K135" s="134">
        <v>609</v>
      </c>
      <c r="L135" s="134">
        <v>5729</v>
      </c>
      <c r="M135" s="167">
        <v>160299</v>
      </c>
      <c r="N135" s="134">
        <v>5430</v>
      </c>
      <c r="O135" s="134">
        <v>1950</v>
      </c>
      <c r="P135" s="134">
        <v>0</v>
      </c>
      <c r="Q135" s="134">
        <v>2720</v>
      </c>
      <c r="R135" s="134">
        <v>27</v>
      </c>
      <c r="S135" s="134">
        <v>704</v>
      </c>
      <c r="T135" s="134">
        <v>0</v>
      </c>
      <c r="U135" s="205">
        <v>29</v>
      </c>
      <c r="V135" s="134">
        <v>0</v>
      </c>
      <c r="W135" s="130">
        <v>0</v>
      </c>
      <c r="X135" s="134">
        <v>5425</v>
      </c>
      <c r="Y135" s="134">
        <v>1949</v>
      </c>
      <c r="Z135" s="134">
        <v>0</v>
      </c>
      <c r="AA135" s="134">
        <v>2716</v>
      </c>
      <c r="AB135" s="134">
        <v>27</v>
      </c>
      <c r="AC135" s="134">
        <v>704</v>
      </c>
      <c r="AD135" s="134">
        <v>0</v>
      </c>
      <c r="AE135" s="134">
        <v>29</v>
      </c>
      <c r="AF135" s="134">
        <v>0</v>
      </c>
      <c r="AG135" s="130">
        <v>0</v>
      </c>
      <c r="AH135" s="169">
        <v>0</v>
      </c>
      <c r="AI135" s="169">
        <v>180</v>
      </c>
      <c r="AJ135" s="169">
        <v>800</v>
      </c>
      <c r="AK135" s="163">
        <v>50</v>
      </c>
      <c r="AL135" s="163"/>
      <c r="AM135" s="163"/>
      <c r="AN135" s="163"/>
      <c r="AO135" s="163"/>
      <c r="AP135" s="163">
        <v>20</v>
      </c>
      <c r="AQ135" s="163"/>
      <c r="AR135" s="164">
        <v>50</v>
      </c>
      <c r="AS135" s="164"/>
      <c r="AT135" s="164"/>
      <c r="AU135" s="164"/>
      <c r="AV135" s="164"/>
      <c r="AW135" s="164">
        <v>20</v>
      </c>
      <c r="AX135" s="164"/>
      <c r="AY135" s="171">
        <v>19825</v>
      </c>
      <c r="AZ135" s="181">
        <v>180304</v>
      </c>
      <c r="BA135" s="203"/>
    </row>
    <row r="136" spans="1:53">
      <c r="A136" s="162" t="s">
        <v>224</v>
      </c>
      <c r="B136" s="162"/>
      <c r="C136" s="174">
        <v>18754288</v>
      </c>
      <c r="D136" s="174">
        <v>1657355</v>
      </c>
      <c r="E136" s="174">
        <v>20411643</v>
      </c>
      <c r="F136" s="174">
        <v>19901856</v>
      </c>
      <c r="G136" s="192"/>
      <c r="H136" s="192"/>
      <c r="I136" s="192"/>
      <c r="J136" s="192"/>
      <c r="K136" s="192"/>
      <c r="L136" s="192"/>
      <c r="M136" s="191">
        <v>16842658</v>
      </c>
      <c r="N136" s="192"/>
      <c r="O136" s="194"/>
      <c r="P136" s="195"/>
      <c r="Q136" s="194"/>
      <c r="R136" s="194"/>
      <c r="S136" s="194"/>
      <c r="T136" s="194"/>
      <c r="U136" s="194"/>
      <c r="V136" s="192"/>
      <c r="W136" s="192"/>
      <c r="X136" s="192"/>
      <c r="Y136" s="194"/>
      <c r="Z136" s="194"/>
      <c r="AA136" s="194"/>
      <c r="AB136" s="194"/>
      <c r="AC136" s="194"/>
      <c r="AD136" s="194"/>
      <c r="AE136" s="194"/>
      <c r="AF136" s="192"/>
      <c r="AG136" s="192"/>
      <c r="AH136" s="191">
        <v>79725</v>
      </c>
      <c r="AI136" s="191">
        <v>80508</v>
      </c>
      <c r="AJ136" s="191">
        <v>10090</v>
      </c>
      <c r="AK136" s="192"/>
      <c r="AL136" s="192"/>
      <c r="AM136" s="192"/>
      <c r="AN136" s="192"/>
      <c r="AO136" s="192"/>
      <c r="AP136" s="192"/>
      <c r="AQ136" s="192"/>
      <c r="AR136" s="192"/>
      <c r="AS136" s="192"/>
      <c r="AT136" s="192"/>
      <c r="AU136" s="192"/>
      <c r="AV136" s="192"/>
      <c r="AW136" s="192"/>
      <c r="AX136" s="192"/>
      <c r="AY136" s="190">
        <v>957894.59000000008</v>
      </c>
      <c r="AZ136" s="190">
        <v>17960785.590000004</v>
      </c>
      <c r="BA136" s="207">
        <v>325040.90000000002</v>
      </c>
    </row>
    <row r="137" spans="1:53">
      <c r="A137" s="162" t="s">
        <v>225</v>
      </c>
      <c r="B137" s="162"/>
      <c r="C137" s="174"/>
      <c r="D137" s="174"/>
      <c r="E137" s="174"/>
      <c r="F137" s="174"/>
      <c r="G137" s="192">
        <v>93542</v>
      </c>
      <c r="H137" s="192">
        <v>243470</v>
      </c>
      <c r="I137" s="192">
        <v>124576</v>
      </c>
      <c r="J137" s="192">
        <v>18252</v>
      </c>
      <c r="K137" s="192">
        <v>62026</v>
      </c>
      <c r="L137" s="192">
        <v>541866</v>
      </c>
      <c r="M137" s="191"/>
      <c r="N137" s="192">
        <v>482250</v>
      </c>
      <c r="O137" s="194">
        <v>87689</v>
      </c>
      <c r="P137" s="195">
        <v>208558</v>
      </c>
      <c r="Q137" s="194">
        <v>101585</v>
      </c>
      <c r="R137" s="194">
        <v>14941</v>
      </c>
      <c r="S137" s="194">
        <v>41083</v>
      </c>
      <c r="T137" s="194">
        <v>3048</v>
      </c>
      <c r="U137" s="194">
        <v>25064</v>
      </c>
      <c r="V137" s="192">
        <v>835</v>
      </c>
      <c r="W137" s="192">
        <v>282</v>
      </c>
      <c r="X137" s="192">
        <v>449718</v>
      </c>
      <c r="Y137" s="194">
        <v>82252</v>
      </c>
      <c r="Z137" s="194">
        <v>192847</v>
      </c>
      <c r="AA137" s="194">
        <v>94437</v>
      </c>
      <c r="AB137" s="194">
        <v>13535</v>
      </c>
      <c r="AC137" s="194">
        <v>39647</v>
      </c>
      <c r="AD137" s="194">
        <v>2887</v>
      </c>
      <c r="AE137" s="194">
        <v>24113</v>
      </c>
      <c r="AF137" s="192">
        <v>835</v>
      </c>
      <c r="AG137" s="192">
        <v>282</v>
      </c>
      <c r="AH137" s="191"/>
      <c r="AI137" s="191"/>
      <c r="AJ137" s="191"/>
      <c r="AK137" s="192">
        <v>1302</v>
      </c>
      <c r="AL137" s="192">
        <v>220</v>
      </c>
      <c r="AM137" s="192">
        <v>11</v>
      </c>
      <c r="AN137" s="192">
        <v>36</v>
      </c>
      <c r="AO137" s="192">
        <v>428</v>
      </c>
      <c r="AP137" s="192">
        <v>2726</v>
      </c>
      <c r="AQ137" s="192">
        <v>46</v>
      </c>
      <c r="AR137" s="192">
        <v>1168</v>
      </c>
      <c r="AS137" s="192">
        <v>122</v>
      </c>
      <c r="AT137" s="192">
        <v>11</v>
      </c>
      <c r="AU137" s="192">
        <v>27</v>
      </c>
      <c r="AV137" s="192">
        <v>428</v>
      </c>
      <c r="AW137" s="192">
        <v>2393</v>
      </c>
      <c r="AX137" s="192">
        <v>46</v>
      </c>
      <c r="AY137" s="190"/>
      <c r="AZ137" s="190"/>
      <c r="BA137" s="192">
        <v>18920</v>
      </c>
    </row>
    <row r="138" spans="1:53" ht="27">
      <c r="A138" s="201" t="s">
        <v>226</v>
      </c>
      <c r="B138" s="197"/>
      <c r="C138" s="198"/>
      <c r="D138" s="198"/>
      <c r="E138" s="198"/>
      <c r="F138" s="198"/>
      <c r="G138" s="197"/>
      <c r="H138" s="197"/>
      <c r="I138" s="197"/>
      <c r="J138" s="197"/>
      <c r="K138" s="197"/>
      <c r="L138" s="197"/>
      <c r="M138" s="197"/>
      <c r="N138" s="199">
        <v>486737</v>
      </c>
      <c r="O138" s="200">
        <v>88991</v>
      </c>
      <c r="P138" s="200">
        <v>208778</v>
      </c>
      <c r="Q138" s="200">
        <v>101596</v>
      </c>
      <c r="R138" s="200">
        <v>14977</v>
      </c>
      <c r="S138" s="200">
        <v>41511</v>
      </c>
      <c r="T138" s="200">
        <v>3094</v>
      </c>
      <c r="U138" s="200">
        <v>27790</v>
      </c>
      <c r="V138" s="200">
        <v>835</v>
      </c>
      <c r="W138" s="200">
        <v>282</v>
      </c>
      <c r="X138" s="200">
        <v>453913</v>
      </c>
      <c r="Y138" s="200">
        <v>83420</v>
      </c>
      <c r="Z138" s="200">
        <v>192969</v>
      </c>
      <c r="AA138" s="200">
        <v>94448</v>
      </c>
      <c r="AB138" s="200">
        <v>13562</v>
      </c>
      <c r="AC138" s="200">
        <v>40075</v>
      </c>
      <c r="AD138" s="200">
        <v>2933</v>
      </c>
      <c r="AE138" s="200">
        <v>26506</v>
      </c>
      <c r="AF138" s="200">
        <v>835</v>
      </c>
      <c r="AG138" s="200">
        <v>282</v>
      </c>
      <c r="AK138" s="193"/>
      <c r="AL138" s="193"/>
      <c r="AM138" s="193"/>
      <c r="AN138" s="193"/>
      <c r="AO138" s="193"/>
      <c r="AP138" s="193"/>
      <c r="AQ138" s="193"/>
      <c r="AR138" s="193"/>
      <c r="AS138" s="193"/>
      <c r="AT138" s="193"/>
      <c r="AU138" s="193"/>
      <c r="AV138" s="193"/>
      <c r="AW138" s="193"/>
      <c r="AX138" s="193"/>
      <c r="BA138" s="193"/>
    </row>
    <row r="139" spans="1:53">
      <c r="A139" s="156" t="s">
        <v>227</v>
      </c>
      <c r="B139" s="156"/>
      <c r="N139" s="206">
        <v>505657</v>
      </c>
      <c r="O139" s="161"/>
      <c r="S139" s="161"/>
      <c r="X139" s="204">
        <v>472833</v>
      </c>
      <c r="Y139" s="161"/>
      <c r="AC139" s="161"/>
    </row>
    <row r="140" spans="1:53">
      <c r="O140" s="161"/>
      <c r="P140" s="54"/>
      <c r="S140" s="161"/>
      <c r="Y140" s="161"/>
      <c r="Z140" s="54">
        <v>0</v>
      </c>
      <c r="AC140" s="161"/>
    </row>
    <row r="142" spans="1:53">
      <c r="O142" s="161"/>
      <c r="S142" s="161"/>
      <c r="Y142" s="161"/>
      <c r="AC142" s="16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D9D7D-1227-47EB-8122-93F8F0987A91}">
  <dimension ref="A1:AE113"/>
  <sheetViews>
    <sheetView zoomScale="150" zoomScaleNormal="150" workbookViewId="0">
      <pane xSplit="2" ySplit="1" topLeftCell="U2" activePane="bottomRight" state="frozen"/>
      <selection pane="bottomRight" activeCell="N3" sqref="N3:U3"/>
      <selection pane="bottomLeft" activeCell="A2" sqref="A2"/>
      <selection pane="topRight" activeCell="C1" sqref="C1"/>
    </sheetView>
  </sheetViews>
  <sheetFormatPr defaultColWidth="9.140625" defaultRowHeight="13.5"/>
  <cols>
    <col min="1" max="1" width="32" customWidth="1"/>
    <col min="2" max="2" width="27" customWidth="1"/>
    <col min="3" max="3" width="21.85546875" customWidth="1"/>
    <col min="4" max="4" width="20" customWidth="1"/>
    <col min="5" max="5" width="20.42578125" customWidth="1"/>
    <col min="6" max="6" width="16" customWidth="1"/>
    <col min="7" max="7" width="22.5703125" customWidth="1"/>
    <col min="8" max="8" width="16.85546875" customWidth="1"/>
    <col min="9" max="12" width="16.140625" customWidth="1"/>
    <col min="13" max="13" width="17" customWidth="1"/>
    <col min="14" max="14" width="15.140625" customWidth="1"/>
    <col min="15" max="15" width="17.140625" bestFit="1" customWidth="1"/>
    <col min="16" max="16" width="15.42578125" customWidth="1"/>
    <col min="17" max="17" width="16.140625" customWidth="1"/>
    <col min="18" max="18" width="18" customWidth="1"/>
    <col min="19" max="19" width="15.85546875" customWidth="1"/>
    <col min="20" max="20" width="17" customWidth="1"/>
    <col min="21" max="21" width="12.42578125" customWidth="1"/>
    <col min="23" max="24" width="14.28515625" customWidth="1"/>
    <col min="25" max="25" width="13.140625" customWidth="1"/>
    <col min="26" max="26" width="11.7109375" customWidth="1"/>
    <col min="31" max="31" width="17.42578125" customWidth="1"/>
  </cols>
  <sheetData>
    <row r="1" spans="1:31" s="125" customFormat="1" ht="81">
      <c r="A1" s="144" t="s">
        <v>0</v>
      </c>
      <c r="B1" s="144" t="s">
        <v>1</v>
      </c>
      <c r="C1" s="145" t="s">
        <v>228</v>
      </c>
      <c r="D1" s="145" t="s">
        <v>229</v>
      </c>
      <c r="E1" s="145" t="s">
        <v>230</v>
      </c>
      <c r="F1" s="144" t="s">
        <v>231</v>
      </c>
      <c r="G1" s="144" t="s">
        <v>232</v>
      </c>
      <c r="H1" s="144" t="s">
        <v>233</v>
      </c>
      <c r="I1" s="144" t="s">
        <v>234</v>
      </c>
      <c r="J1" s="144" t="s">
        <v>235</v>
      </c>
      <c r="K1" s="144" t="s">
        <v>236</v>
      </c>
      <c r="L1" s="145" t="s">
        <v>13</v>
      </c>
      <c r="M1" s="144" t="s">
        <v>237</v>
      </c>
      <c r="N1" s="144" t="s">
        <v>238</v>
      </c>
      <c r="O1" s="144" t="s">
        <v>239</v>
      </c>
      <c r="P1" s="144" t="s">
        <v>240</v>
      </c>
      <c r="Q1" s="144" t="s">
        <v>241</v>
      </c>
      <c r="R1" s="144" t="s">
        <v>242</v>
      </c>
      <c r="S1" s="144" t="s">
        <v>243</v>
      </c>
      <c r="T1" s="144" t="s">
        <v>244</v>
      </c>
      <c r="U1" s="144" t="s">
        <v>245</v>
      </c>
      <c r="V1" s="144" t="s">
        <v>246</v>
      </c>
      <c r="W1" s="149" t="s">
        <v>37</v>
      </c>
      <c r="X1" s="149" t="s">
        <v>42</v>
      </c>
      <c r="Y1" s="149" t="s">
        <v>55</v>
      </c>
      <c r="Z1" s="149" t="s">
        <v>56</v>
      </c>
      <c r="AA1" s="149" t="s">
        <v>57</v>
      </c>
      <c r="AB1" s="149" t="s">
        <v>60</v>
      </c>
      <c r="AC1" s="149" t="s">
        <v>59</v>
      </c>
      <c r="AD1" s="149" t="s">
        <v>61</v>
      </c>
      <c r="AE1" s="152" t="s">
        <v>62</v>
      </c>
    </row>
    <row r="2" spans="1:31">
      <c r="A2" s="131" t="s">
        <v>68</v>
      </c>
      <c r="B2" s="131" t="s">
        <v>208</v>
      </c>
      <c r="C2" s="132">
        <v>147060</v>
      </c>
      <c r="D2" s="132">
        <v>23400</v>
      </c>
      <c r="E2" s="132">
        <v>170460</v>
      </c>
      <c r="F2" s="133">
        <v>0</v>
      </c>
      <c r="G2" s="133">
        <v>2018</v>
      </c>
      <c r="H2" s="133">
        <v>0</v>
      </c>
      <c r="I2" s="133">
        <v>1250</v>
      </c>
      <c r="J2" s="134">
        <v>800</v>
      </c>
      <c r="K2" s="134">
        <v>4068</v>
      </c>
      <c r="L2" s="132">
        <v>152001</v>
      </c>
      <c r="M2" s="130">
        <v>3344</v>
      </c>
      <c r="N2" s="130">
        <v>0</v>
      </c>
      <c r="O2" s="130">
        <v>1528</v>
      </c>
      <c r="P2" s="130">
        <v>0</v>
      </c>
      <c r="Q2" s="130">
        <v>1069</v>
      </c>
      <c r="R2" s="130">
        <v>747</v>
      </c>
      <c r="S2" s="130">
        <v>0</v>
      </c>
      <c r="T2" s="130">
        <v>0</v>
      </c>
      <c r="U2" s="130">
        <v>0</v>
      </c>
      <c r="V2" s="130">
        <v>0</v>
      </c>
      <c r="W2" s="151">
        <v>0</v>
      </c>
      <c r="X2" s="151">
        <v>0</v>
      </c>
      <c r="Y2" s="150"/>
      <c r="Z2" s="150"/>
      <c r="AA2" s="150"/>
      <c r="AB2" s="150"/>
      <c r="AC2" s="150"/>
      <c r="AD2" s="150"/>
      <c r="AE2" s="159">
        <v>152001</v>
      </c>
    </row>
    <row r="3" spans="1:31">
      <c r="A3" s="131" t="s">
        <v>70</v>
      </c>
      <c r="B3" s="131" t="s">
        <v>71</v>
      </c>
      <c r="C3" s="132">
        <v>37030</v>
      </c>
      <c r="D3" s="132">
        <v>1860</v>
      </c>
      <c r="E3" s="132">
        <v>38890</v>
      </c>
      <c r="F3" s="133">
        <v>166</v>
      </c>
      <c r="G3" s="133">
        <v>770</v>
      </c>
      <c r="H3" s="133">
        <v>0</v>
      </c>
      <c r="I3" s="133">
        <v>16</v>
      </c>
      <c r="J3" s="134">
        <v>15</v>
      </c>
      <c r="K3" s="134">
        <v>967</v>
      </c>
      <c r="L3" s="132">
        <v>37990</v>
      </c>
      <c r="M3" s="130">
        <v>853</v>
      </c>
      <c r="N3" s="130">
        <v>141</v>
      </c>
      <c r="O3" s="130">
        <v>678</v>
      </c>
      <c r="P3" s="130">
        <v>0</v>
      </c>
      <c r="Q3" s="130">
        <v>13</v>
      </c>
      <c r="R3" s="130">
        <v>0</v>
      </c>
      <c r="S3" s="130">
        <v>0</v>
      </c>
      <c r="T3" s="130">
        <v>15</v>
      </c>
      <c r="U3" s="130">
        <v>17</v>
      </c>
      <c r="V3" s="130">
        <v>6</v>
      </c>
      <c r="W3" s="151">
        <v>570</v>
      </c>
      <c r="X3" s="151">
        <v>0</v>
      </c>
      <c r="Y3" s="150"/>
      <c r="Z3" s="150"/>
      <c r="AA3" s="150"/>
      <c r="AB3" s="150"/>
      <c r="AC3" s="150"/>
      <c r="AD3" s="150"/>
      <c r="AE3" s="159">
        <v>38560</v>
      </c>
    </row>
    <row r="4" spans="1:31">
      <c r="A4" s="131" t="s">
        <v>72</v>
      </c>
      <c r="B4" s="131" t="s">
        <v>247</v>
      </c>
      <c r="C4" s="132">
        <v>66680</v>
      </c>
      <c r="D4" s="132">
        <v>6076</v>
      </c>
      <c r="E4" s="132">
        <v>72756</v>
      </c>
      <c r="F4" s="133">
        <v>818</v>
      </c>
      <c r="G4" s="133">
        <v>0</v>
      </c>
      <c r="H4" s="133">
        <v>1210</v>
      </c>
      <c r="I4" s="133">
        <v>90</v>
      </c>
      <c r="J4" s="134">
        <v>190</v>
      </c>
      <c r="K4" s="134">
        <v>2308</v>
      </c>
      <c r="L4" s="132">
        <v>54281</v>
      </c>
      <c r="M4" s="130">
        <v>1682</v>
      </c>
      <c r="N4" s="130">
        <v>665</v>
      </c>
      <c r="O4" s="130">
        <v>0</v>
      </c>
      <c r="P4" s="130">
        <v>769</v>
      </c>
      <c r="Q4" s="130">
        <v>54</v>
      </c>
      <c r="R4" s="130">
        <v>128</v>
      </c>
      <c r="S4" s="130">
        <v>0</v>
      </c>
      <c r="T4" s="130">
        <v>65</v>
      </c>
      <c r="U4" s="130">
        <v>4</v>
      </c>
      <c r="V4" s="130">
        <v>1</v>
      </c>
      <c r="W4" s="151">
        <v>0</v>
      </c>
      <c r="X4" s="151">
        <v>0</v>
      </c>
      <c r="Y4" s="150"/>
      <c r="Z4" s="150"/>
      <c r="AA4" s="150"/>
      <c r="AB4" s="150"/>
      <c r="AC4" s="150"/>
      <c r="AD4" s="150"/>
      <c r="AE4" s="159">
        <v>54281</v>
      </c>
    </row>
    <row r="5" spans="1:31" ht="40.5">
      <c r="A5" s="146" t="s">
        <v>248</v>
      </c>
      <c r="B5" s="131" t="s">
        <v>75</v>
      </c>
      <c r="C5" s="132">
        <v>479050</v>
      </c>
      <c r="D5" s="132">
        <v>80048</v>
      </c>
      <c r="E5" s="132">
        <v>559098</v>
      </c>
      <c r="F5" s="133">
        <v>10888</v>
      </c>
      <c r="G5" s="133">
        <v>4644</v>
      </c>
      <c r="H5" s="133">
        <v>3000</v>
      </c>
      <c r="I5" s="133">
        <v>582</v>
      </c>
      <c r="J5" s="134">
        <v>2221</v>
      </c>
      <c r="K5" s="134">
        <v>21335</v>
      </c>
      <c r="L5" s="132">
        <v>285386</v>
      </c>
      <c r="M5" s="130">
        <v>9701</v>
      </c>
      <c r="N5" s="130">
        <v>4129</v>
      </c>
      <c r="O5" s="130">
        <v>1287</v>
      </c>
      <c r="P5" s="130">
        <v>1950</v>
      </c>
      <c r="Q5" s="130">
        <v>63</v>
      </c>
      <c r="R5" s="130">
        <v>499</v>
      </c>
      <c r="S5" s="130">
        <v>30</v>
      </c>
      <c r="T5" s="130">
        <v>1611</v>
      </c>
      <c r="U5" s="130">
        <v>503</v>
      </c>
      <c r="V5" s="130">
        <v>132</v>
      </c>
      <c r="W5" s="151">
        <v>6104</v>
      </c>
      <c r="X5" s="151">
        <v>0</v>
      </c>
      <c r="Y5" s="150"/>
      <c r="Z5" s="150"/>
      <c r="AA5" s="150"/>
      <c r="AB5" s="150"/>
      <c r="AC5" s="150"/>
      <c r="AD5" s="150"/>
      <c r="AE5" s="159">
        <v>291490</v>
      </c>
    </row>
    <row r="6" spans="1:31">
      <c r="A6" s="131" t="s">
        <v>76</v>
      </c>
      <c r="B6" s="131" t="s">
        <v>77</v>
      </c>
      <c r="C6" s="132">
        <v>129290</v>
      </c>
      <c r="D6" s="132">
        <v>6156</v>
      </c>
      <c r="E6" s="132">
        <v>135446</v>
      </c>
      <c r="F6" s="133">
        <v>329</v>
      </c>
      <c r="G6" s="133">
        <v>1000</v>
      </c>
      <c r="H6" s="133">
        <v>1448</v>
      </c>
      <c r="I6" s="133">
        <v>352</v>
      </c>
      <c r="J6" s="134">
        <v>282</v>
      </c>
      <c r="K6" s="134">
        <v>3411</v>
      </c>
      <c r="L6" s="132">
        <v>73256</v>
      </c>
      <c r="M6" s="130">
        <v>1956</v>
      </c>
      <c r="N6" s="130">
        <v>316</v>
      </c>
      <c r="O6" s="130">
        <v>0</v>
      </c>
      <c r="P6" s="130">
        <v>1186</v>
      </c>
      <c r="Q6" s="130">
        <v>352</v>
      </c>
      <c r="R6" s="130">
        <v>0</v>
      </c>
      <c r="S6" s="130">
        <v>102</v>
      </c>
      <c r="T6" s="130">
        <v>0</v>
      </c>
      <c r="U6" s="130">
        <v>0</v>
      </c>
      <c r="V6" s="130">
        <v>0</v>
      </c>
      <c r="W6" s="151">
        <v>2100</v>
      </c>
      <c r="X6" s="151">
        <v>0</v>
      </c>
      <c r="Y6" s="150"/>
      <c r="Z6" s="150"/>
      <c r="AA6" s="150"/>
      <c r="AB6" s="150"/>
      <c r="AC6" s="150"/>
      <c r="AD6" s="150"/>
      <c r="AE6" s="159">
        <v>75356</v>
      </c>
    </row>
    <row r="7" spans="1:31">
      <c r="A7" s="131" t="s">
        <v>78</v>
      </c>
      <c r="B7" s="131" t="s">
        <v>77</v>
      </c>
      <c r="C7" s="132">
        <v>35145</v>
      </c>
      <c r="D7" s="132">
        <v>25028</v>
      </c>
      <c r="E7" s="132">
        <v>60173</v>
      </c>
      <c r="F7" s="133">
        <v>0</v>
      </c>
      <c r="G7" s="133">
        <v>781</v>
      </c>
      <c r="H7" s="133">
        <v>0</v>
      </c>
      <c r="I7" s="133">
        <v>0</v>
      </c>
      <c r="J7" s="134">
        <v>868</v>
      </c>
      <c r="K7" s="134">
        <v>1649</v>
      </c>
      <c r="L7" s="132">
        <v>53683</v>
      </c>
      <c r="M7" s="130">
        <v>1585</v>
      </c>
      <c r="N7" s="130">
        <v>0</v>
      </c>
      <c r="O7" s="130">
        <v>570</v>
      </c>
      <c r="P7" s="130">
        <v>0</v>
      </c>
      <c r="Q7" s="130">
        <v>0</v>
      </c>
      <c r="R7" s="130">
        <v>942</v>
      </c>
      <c r="S7" s="130">
        <v>0</v>
      </c>
      <c r="T7" s="130">
        <v>73</v>
      </c>
      <c r="U7" s="130">
        <v>0</v>
      </c>
      <c r="V7" s="130">
        <v>0</v>
      </c>
      <c r="W7" s="151">
        <v>1095</v>
      </c>
      <c r="X7" s="151">
        <v>0</v>
      </c>
      <c r="Y7" s="150"/>
      <c r="Z7" s="150"/>
      <c r="AA7" s="150"/>
      <c r="AB7" s="150"/>
      <c r="AC7" s="150"/>
      <c r="AD7" s="150"/>
      <c r="AE7" s="159">
        <v>54778</v>
      </c>
    </row>
    <row r="8" spans="1:31">
      <c r="A8" s="131" t="s">
        <v>79</v>
      </c>
      <c r="B8" s="131" t="s">
        <v>77</v>
      </c>
      <c r="C8" s="132">
        <v>132500</v>
      </c>
      <c r="D8" s="132">
        <v>24720</v>
      </c>
      <c r="E8" s="132">
        <v>157220</v>
      </c>
      <c r="F8" s="133">
        <v>200</v>
      </c>
      <c r="G8" s="133">
        <v>2900</v>
      </c>
      <c r="H8" s="133">
        <v>0</v>
      </c>
      <c r="I8" s="133">
        <v>0</v>
      </c>
      <c r="J8" s="134">
        <v>890</v>
      </c>
      <c r="K8" s="134">
        <v>3990</v>
      </c>
      <c r="L8" s="132">
        <v>134622</v>
      </c>
      <c r="M8" s="130">
        <v>2903</v>
      </c>
      <c r="N8" s="130">
        <v>128</v>
      </c>
      <c r="O8" s="130">
        <v>2131</v>
      </c>
      <c r="P8" s="130">
        <v>0</v>
      </c>
      <c r="Q8" s="130">
        <v>0</v>
      </c>
      <c r="R8" s="130">
        <v>574</v>
      </c>
      <c r="S8" s="130">
        <v>0</v>
      </c>
      <c r="T8" s="130">
        <v>67</v>
      </c>
      <c r="U8" s="130">
        <v>7</v>
      </c>
      <c r="V8" s="130">
        <v>3</v>
      </c>
      <c r="W8" s="151">
        <v>0</v>
      </c>
      <c r="X8" s="151">
        <v>6936</v>
      </c>
      <c r="Y8" s="150"/>
      <c r="Z8" s="150"/>
      <c r="AA8" s="150"/>
      <c r="AB8" s="150"/>
      <c r="AC8" s="150">
        <v>289</v>
      </c>
      <c r="AD8" s="150"/>
      <c r="AE8" s="159">
        <v>141558</v>
      </c>
    </row>
    <row r="9" spans="1:31" ht="54">
      <c r="A9" s="146" t="s">
        <v>249</v>
      </c>
      <c r="B9" s="131" t="s">
        <v>71</v>
      </c>
      <c r="C9" s="132">
        <v>144425</v>
      </c>
      <c r="D9" s="132">
        <v>60660</v>
      </c>
      <c r="E9" s="132">
        <v>205085</v>
      </c>
      <c r="F9" s="133">
        <v>920</v>
      </c>
      <c r="G9" s="133">
        <v>2000</v>
      </c>
      <c r="H9" s="133">
        <v>650</v>
      </c>
      <c r="I9" s="133">
        <v>355</v>
      </c>
      <c r="J9" s="134">
        <v>2178</v>
      </c>
      <c r="K9" s="134">
        <v>6103</v>
      </c>
      <c r="L9" s="132">
        <v>165510</v>
      </c>
      <c r="M9" s="130">
        <v>5115</v>
      </c>
      <c r="N9" s="130">
        <v>858</v>
      </c>
      <c r="O9" s="130">
        <v>1377</v>
      </c>
      <c r="P9" s="130">
        <v>322</v>
      </c>
      <c r="Q9" s="130">
        <v>320</v>
      </c>
      <c r="R9" s="130">
        <v>1998</v>
      </c>
      <c r="S9" s="130">
        <v>52</v>
      </c>
      <c r="T9" s="130">
        <v>180</v>
      </c>
      <c r="U9" s="130">
        <v>32</v>
      </c>
      <c r="V9" s="130">
        <v>8</v>
      </c>
      <c r="W9" s="151">
        <v>0</v>
      </c>
      <c r="X9" s="151">
        <v>0</v>
      </c>
      <c r="Y9" s="150"/>
      <c r="Z9" s="150"/>
      <c r="AA9" s="150"/>
      <c r="AB9" s="150"/>
      <c r="AC9" s="150"/>
      <c r="AD9" s="150"/>
      <c r="AE9" s="159">
        <v>165510</v>
      </c>
    </row>
    <row r="10" spans="1:31">
      <c r="A10" s="131" t="s">
        <v>81</v>
      </c>
      <c r="B10" s="131" t="s">
        <v>82</v>
      </c>
      <c r="C10" s="132">
        <v>43875</v>
      </c>
      <c r="D10" s="132">
        <v>1000</v>
      </c>
      <c r="E10" s="132">
        <v>44875</v>
      </c>
      <c r="F10" s="133">
        <v>27</v>
      </c>
      <c r="G10" s="133">
        <v>869</v>
      </c>
      <c r="H10" s="133">
        <v>0</v>
      </c>
      <c r="I10" s="133">
        <v>100</v>
      </c>
      <c r="J10" s="134">
        <v>0</v>
      </c>
      <c r="K10" s="134">
        <v>996</v>
      </c>
      <c r="L10" s="132">
        <v>38965</v>
      </c>
      <c r="M10" s="130">
        <v>822</v>
      </c>
      <c r="N10" s="130">
        <v>27</v>
      </c>
      <c r="O10" s="130">
        <v>770</v>
      </c>
      <c r="P10" s="130">
        <v>0</v>
      </c>
      <c r="Q10" s="130">
        <v>21</v>
      </c>
      <c r="R10" s="130">
        <v>0</v>
      </c>
      <c r="S10" s="130">
        <v>0</v>
      </c>
      <c r="T10" s="130">
        <v>0</v>
      </c>
      <c r="U10" s="130">
        <v>15</v>
      </c>
      <c r="V10" s="130">
        <v>4</v>
      </c>
      <c r="W10" s="151">
        <v>0</v>
      </c>
      <c r="X10" s="151">
        <v>0</v>
      </c>
      <c r="Y10" s="150"/>
      <c r="Z10" s="150"/>
      <c r="AA10" s="150"/>
      <c r="AB10" s="150"/>
      <c r="AC10" s="150"/>
      <c r="AD10" s="150"/>
      <c r="AE10" s="159">
        <v>38965</v>
      </c>
    </row>
    <row r="11" spans="1:31">
      <c r="A11" s="131" t="s">
        <v>83</v>
      </c>
      <c r="B11" s="131" t="s">
        <v>208</v>
      </c>
      <c r="C11" s="132">
        <v>139305</v>
      </c>
      <c r="D11" s="132">
        <v>26100</v>
      </c>
      <c r="E11" s="132">
        <v>165405</v>
      </c>
      <c r="F11" s="133">
        <v>1758</v>
      </c>
      <c r="G11" s="133">
        <v>2697</v>
      </c>
      <c r="H11" s="133">
        <v>0</v>
      </c>
      <c r="I11" s="133">
        <v>8</v>
      </c>
      <c r="J11" s="134">
        <v>690</v>
      </c>
      <c r="K11" s="134">
        <v>5153</v>
      </c>
      <c r="L11" s="132">
        <v>165405</v>
      </c>
      <c r="M11" s="130">
        <v>5207</v>
      </c>
      <c r="N11" s="130">
        <v>1756</v>
      </c>
      <c r="O11" s="130">
        <v>2679</v>
      </c>
      <c r="P11" s="130">
        <v>0</v>
      </c>
      <c r="Q11" s="130">
        <v>8</v>
      </c>
      <c r="R11" s="130">
        <v>509</v>
      </c>
      <c r="S11" s="130">
        <v>0</v>
      </c>
      <c r="T11" s="130">
        <v>180</v>
      </c>
      <c r="U11" s="130">
        <v>216</v>
      </c>
      <c r="V11" s="130">
        <v>75</v>
      </c>
      <c r="W11" s="151">
        <v>0</v>
      </c>
      <c r="X11" s="151">
        <v>0</v>
      </c>
      <c r="Y11" s="150"/>
      <c r="Z11" s="150"/>
      <c r="AA11" s="150"/>
      <c r="AB11" s="150"/>
      <c r="AC11" s="150"/>
      <c r="AD11" s="150"/>
      <c r="AE11" s="159">
        <v>165405</v>
      </c>
    </row>
    <row r="12" spans="1:31">
      <c r="A12" s="131" t="s">
        <v>84</v>
      </c>
      <c r="B12" s="131" t="s">
        <v>82</v>
      </c>
      <c r="C12" s="132">
        <v>48385</v>
      </c>
      <c r="D12" s="132">
        <v>42030</v>
      </c>
      <c r="E12" s="132">
        <v>90415</v>
      </c>
      <c r="F12" s="133">
        <v>1108</v>
      </c>
      <c r="G12" s="133">
        <v>290</v>
      </c>
      <c r="H12" s="133">
        <v>510</v>
      </c>
      <c r="I12" s="133">
        <v>29</v>
      </c>
      <c r="J12" s="134">
        <v>1049</v>
      </c>
      <c r="K12" s="134">
        <v>2986</v>
      </c>
      <c r="L12" s="132">
        <v>58260</v>
      </c>
      <c r="M12" s="130">
        <v>2656</v>
      </c>
      <c r="N12" s="130">
        <v>911</v>
      </c>
      <c r="O12" s="130">
        <v>176</v>
      </c>
      <c r="P12" s="130">
        <v>281</v>
      </c>
      <c r="Q12" s="130">
        <v>29</v>
      </c>
      <c r="R12" s="130">
        <v>1004</v>
      </c>
      <c r="S12" s="130">
        <v>37</v>
      </c>
      <c r="T12" s="130">
        <v>218</v>
      </c>
      <c r="U12" s="130">
        <v>0</v>
      </c>
      <c r="V12" s="130">
        <v>0</v>
      </c>
      <c r="W12" s="151">
        <v>0</v>
      </c>
      <c r="X12" s="151">
        <v>0</v>
      </c>
      <c r="Y12" s="150"/>
      <c r="Z12" s="150"/>
      <c r="AA12" s="150"/>
      <c r="AB12" s="150"/>
      <c r="AC12" s="150"/>
      <c r="AD12" s="150"/>
      <c r="AE12" s="159">
        <v>58260</v>
      </c>
    </row>
    <row r="13" spans="1:31">
      <c r="A13" s="131" t="s">
        <v>85</v>
      </c>
      <c r="B13" s="131" t="s">
        <v>71</v>
      </c>
      <c r="C13" s="132">
        <v>134750</v>
      </c>
      <c r="D13" s="132">
        <v>53052</v>
      </c>
      <c r="E13" s="132">
        <v>187802</v>
      </c>
      <c r="F13" s="133">
        <v>1262</v>
      </c>
      <c r="G13" s="133">
        <v>0</v>
      </c>
      <c r="H13" s="133">
        <v>2641</v>
      </c>
      <c r="I13" s="133">
        <v>73</v>
      </c>
      <c r="J13" s="134">
        <v>2072</v>
      </c>
      <c r="K13" s="134">
        <v>6048</v>
      </c>
      <c r="L13" s="132">
        <v>142490</v>
      </c>
      <c r="M13" s="130">
        <v>4778</v>
      </c>
      <c r="N13" s="130">
        <v>1262</v>
      </c>
      <c r="O13" s="130">
        <v>0</v>
      </c>
      <c r="P13" s="130">
        <v>2017</v>
      </c>
      <c r="Q13" s="130">
        <v>73</v>
      </c>
      <c r="R13" s="130">
        <v>81</v>
      </c>
      <c r="S13" s="130">
        <v>0</v>
      </c>
      <c r="T13" s="130">
        <v>1333</v>
      </c>
      <c r="U13" s="130">
        <v>35</v>
      </c>
      <c r="V13" s="130">
        <v>12</v>
      </c>
      <c r="W13" s="151">
        <v>0</v>
      </c>
      <c r="X13" s="151">
        <v>0</v>
      </c>
      <c r="Y13" s="150"/>
      <c r="Z13" s="150"/>
      <c r="AA13" s="150"/>
      <c r="AB13" s="150"/>
      <c r="AC13" s="150"/>
      <c r="AD13" s="150"/>
      <c r="AE13" s="159">
        <v>142490</v>
      </c>
    </row>
    <row r="14" spans="1:31">
      <c r="A14" s="131" t="s">
        <v>250</v>
      </c>
      <c r="B14" s="131" t="s">
        <v>82</v>
      </c>
      <c r="C14" s="132">
        <v>165970</v>
      </c>
      <c r="D14" s="132">
        <v>32588</v>
      </c>
      <c r="E14" s="132">
        <v>198558</v>
      </c>
      <c r="F14" s="133">
        <v>1099</v>
      </c>
      <c r="G14" s="133">
        <v>0</v>
      </c>
      <c r="H14" s="133">
        <v>3380</v>
      </c>
      <c r="I14" s="133">
        <v>64</v>
      </c>
      <c r="J14" s="134">
        <v>1066</v>
      </c>
      <c r="K14" s="134">
        <v>5609</v>
      </c>
      <c r="L14" s="132">
        <v>156617</v>
      </c>
      <c r="M14" s="130">
        <v>4194</v>
      </c>
      <c r="N14" s="130">
        <v>860</v>
      </c>
      <c r="O14" s="130">
        <v>0</v>
      </c>
      <c r="P14" s="130">
        <v>2597</v>
      </c>
      <c r="Q14" s="130">
        <v>15</v>
      </c>
      <c r="R14" s="130">
        <v>715</v>
      </c>
      <c r="S14" s="130">
        <v>0</v>
      </c>
      <c r="T14" s="130">
        <v>6</v>
      </c>
      <c r="U14" s="130">
        <v>4</v>
      </c>
      <c r="V14" s="130">
        <v>1</v>
      </c>
      <c r="W14" s="151">
        <v>0</v>
      </c>
      <c r="X14" s="151">
        <v>0</v>
      </c>
      <c r="Y14" s="150"/>
      <c r="Z14" s="150"/>
      <c r="AA14" s="150"/>
      <c r="AB14" s="150"/>
      <c r="AC14" s="150"/>
      <c r="AD14" s="150"/>
      <c r="AE14" s="159">
        <v>156617</v>
      </c>
    </row>
    <row r="15" spans="1:31">
      <c r="A15" s="131" t="s">
        <v>87</v>
      </c>
      <c r="B15" s="131" t="s">
        <v>77</v>
      </c>
      <c r="C15" s="132">
        <v>63270</v>
      </c>
      <c r="D15" s="132">
        <v>3940</v>
      </c>
      <c r="E15" s="132">
        <v>67210</v>
      </c>
      <c r="F15" s="133">
        <v>0</v>
      </c>
      <c r="G15" s="133">
        <v>1406</v>
      </c>
      <c r="H15" s="133">
        <v>0</v>
      </c>
      <c r="I15" s="133">
        <v>0</v>
      </c>
      <c r="J15" s="134">
        <v>130</v>
      </c>
      <c r="K15" s="134">
        <v>1536</v>
      </c>
      <c r="L15" s="132">
        <v>61690</v>
      </c>
      <c r="M15" s="130">
        <v>1294</v>
      </c>
      <c r="N15" s="130">
        <v>0</v>
      </c>
      <c r="O15" s="130">
        <v>1173</v>
      </c>
      <c r="P15" s="130">
        <v>0</v>
      </c>
      <c r="Q15" s="130">
        <v>0</v>
      </c>
      <c r="R15" s="130">
        <v>121</v>
      </c>
      <c r="S15" s="130">
        <v>0</v>
      </c>
      <c r="T15" s="130">
        <v>0</v>
      </c>
      <c r="U15" s="130">
        <v>0</v>
      </c>
      <c r="V15" s="130">
        <v>0</v>
      </c>
      <c r="W15" s="151">
        <v>0</v>
      </c>
      <c r="X15" s="151">
        <v>0</v>
      </c>
      <c r="Y15" s="150"/>
      <c r="Z15" s="150"/>
      <c r="AA15" s="150"/>
      <c r="AB15" s="150"/>
      <c r="AC15" s="150"/>
      <c r="AD15" s="150"/>
      <c r="AE15" s="159">
        <v>61690</v>
      </c>
    </row>
    <row r="16" spans="1:31">
      <c r="A16" t="s">
        <v>88</v>
      </c>
      <c r="B16" s="131" t="s">
        <v>208</v>
      </c>
      <c r="C16" s="132">
        <v>104500</v>
      </c>
      <c r="D16" s="132">
        <v>38000</v>
      </c>
      <c r="E16" s="132">
        <v>142500</v>
      </c>
      <c r="F16" s="133">
        <v>1000</v>
      </c>
      <c r="G16" s="133">
        <v>1800</v>
      </c>
      <c r="H16" s="133">
        <v>0</v>
      </c>
      <c r="I16" s="133">
        <v>300</v>
      </c>
      <c r="J16" s="134">
        <v>1462</v>
      </c>
      <c r="K16" s="134">
        <v>4562</v>
      </c>
      <c r="L16" s="132">
        <v>114452</v>
      </c>
      <c r="M16" s="130">
        <v>3489</v>
      </c>
      <c r="N16" s="130">
        <v>828</v>
      </c>
      <c r="O16" s="130">
        <v>1366</v>
      </c>
      <c r="P16" s="130">
        <v>0</v>
      </c>
      <c r="Q16" s="130">
        <v>36</v>
      </c>
      <c r="R16" s="130">
        <v>690</v>
      </c>
      <c r="S16" s="130">
        <v>0</v>
      </c>
      <c r="T16" s="130">
        <v>569</v>
      </c>
      <c r="U16" s="130">
        <v>0</v>
      </c>
      <c r="V16" s="130">
        <v>0</v>
      </c>
      <c r="W16" s="151">
        <v>0</v>
      </c>
      <c r="X16" s="151">
        <v>1032</v>
      </c>
      <c r="Y16" s="150">
        <v>10</v>
      </c>
      <c r="Z16" s="150"/>
      <c r="AA16" s="150"/>
      <c r="AB16" s="150">
        <v>12</v>
      </c>
      <c r="AC16" s="150">
        <v>24</v>
      </c>
      <c r="AD16" s="150"/>
      <c r="AE16" s="159">
        <v>115484</v>
      </c>
    </row>
    <row r="17" spans="1:31">
      <c r="A17" s="131" t="s">
        <v>89</v>
      </c>
      <c r="B17" s="131" t="s">
        <v>247</v>
      </c>
      <c r="C17" s="132">
        <v>363455</v>
      </c>
      <c r="D17" s="132">
        <v>14472</v>
      </c>
      <c r="E17" s="132">
        <v>377927</v>
      </c>
      <c r="F17" s="133">
        <v>3536</v>
      </c>
      <c r="G17" s="133">
        <v>0</v>
      </c>
      <c r="H17" s="133">
        <v>7080</v>
      </c>
      <c r="I17" s="133">
        <v>211</v>
      </c>
      <c r="J17" s="134">
        <v>372</v>
      </c>
      <c r="K17" s="134">
        <v>11199</v>
      </c>
      <c r="L17" s="132">
        <v>351734</v>
      </c>
      <c r="M17" s="130">
        <v>9640</v>
      </c>
      <c r="N17" s="130">
        <v>3108</v>
      </c>
      <c r="O17" s="130">
        <v>0</v>
      </c>
      <c r="P17" s="130">
        <v>6045</v>
      </c>
      <c r="Q17" s="130">
        <v>126</v>
      </c>
      <c r="R17" s="130">
        <v>282</v>
      </c>
      <c r="S17" s="130">
        <v>0</v>
      </c>
      <c r="T17" s="130">
        <v>74</v>
      </c>
      <c r="U17" s="130">
        <v>20</v>
      </c>
      <c r="V17" s="130">
        <v>5</v>
      </c>
      <c r="W17" s="151">
        <v>0</v>
      </c>
      <c r="X17" s="151">
        <v>0</v>
      </c>
      <c r="Y17" s="150"/>
      <c r="Z17" s="150"/>
      <c r="AA17" s="150"/>
      <c r="AB17" s="150"/>
      <c r="AC17" s="150"/>
      <c r="AD17" s="150"/>
      <c r="AE17" s="159">
        <v>351734</v>
      </c>
    </row>
    <row r="18" spans="1:31">
      <c r="A18" s="131" t="s">
        <v>90</v>
      </c>
      <c r="B18" s="131" t="s">
        <v>247</v>
      </c>
      <c r="C18" s="132">
        <v>34640</v>
      </c>
      <c r="D18" s="132">
        <v>3320</v>
      </c>
      <c r="E18" s="132">
        <v>37960</v>
      </c>
      <c r="F18" s="133">
        <v>818</v>
      </c>
      <c r="G18" s="133">
        <v>535</v>
      </c>
      <c r="H18" s="133">
        <v>0</v>
      </c>
      <c r="I18" s="133">
        <v>53</v>
      </c>
      <c r="J18" s="134">
        <v>128</v>
      </c>
      <c r="K18" s="134">
        <v>1534</v>
      </c>
      <c r="L18" s="132">
        <v>30752</v>
      </c>
      <c r="M18" s="130">
        <v>922</v>
      </c>
      <c r="N18" s="130">
        <v>371</v>
      </c>
      <c r="O18" s="130">
        <v>479</v>
      </c>
      <c r="P18" s="130">
        <v>0</v>
      </c>
      <c r="Q18" s="130">
        <v>0</v>
      </c>
      <c r="R18" s="130">
        <v>30</v>
      </c>
      <c r="S18" s="130">
        <v>0</v>
      </c>
      <c r="T18" s="130">
        <v>42</v>
      </c>
      <c r="U18" s="130">
        <v>0</v>
      </c>
      <c r="V18" s="130">
        <v>0</v>
      </c>
      <c r="W18" s="151">
        <v>96</v>
      </c>
      <c r="X18" s="151">
        <v>0</v>
      </c>
      <c r="Y18" s="150"/>
      <c r="Z18" s="150"/>
      <c r="AA18" s="150"/>
      <c r="AB18" s="150"/>
      <c r="AC18" s="150"/>
      <c r="AD18" s="150"/>
      <c r="AE18" s="159">
        <v>30848</v>
      </c>
    </row>
    <row r="19" spans="1:31">
      <c r="A19" s="131" t="s">
        <v>91</v>
      </c>
      <c r="B19" s="131" t="s">
        <v>77</v>
      </c>
      <c r="C19" s="132">
        <v>219080</v>
      </c>
      <c r="D19" s="132">
        <v>20868</v>
      </c>
      <c r="E19" s="132">
        <v>239948</v>
      </c>
      <c r="F19" s="133">
        <v>3485</v>
      </c>
      <c r="G19" s="133">
        <v>3782</v>
      </c>
      <c r="H19" s="133">
        <v>0</v>
      </c>
      <c r="I19" s="133">
        <v>312</v>
      </c>
      <c r="J19" s="134">
        <v>887</v>
      </c>
      <c r="K19" s="134">
        <v>8466</v>
      </c>
      <c r="L19" s="132">
        <v>239948</v>
      </c>
      <c r="M19" s="130">
        <v>7883</v>
      </c>
      <c r="N19" s="130">
        <v>3156</v>
      </c>
      <c r="O19" s="130">
        <v>3562</v>
      </c>
      <c r="P19" s="130">
        <v>0</v>
      </c>
      <c r="Q19" s="130">
        <v>304</v>
      </c>
      <c r="R19" s="130">
        <v>286</v>
      </c>
      <c r="S19" s="130">
        <v>256</v>
      </c>
      <c r="T19" s="130">
        <v>319</v>
      </c>
      <c r="U19" s="130">
        <v>0</v>
      </c>
      <c r="V19" s="130">
        <v>0</v>
      </c>
      <c r="W19" s="151">
        <v>120</v>
      </c>
      <c r="X19" s="151">
        <v>0</v>
      </c>
      <c r="Y19" s="150"/>
      <c r="Z19" s="150"/>
      <c r="AA19" s="150"/>
      <c r="AB19" s="150"/>
      <c r="AC19" s="150"/>
      <c r="AD19" s="150"/>
      <c r="AE19" s="159">
        <v>240068</v>
      </c>
    </row>
    <row r="20" spans="1:31">
      <c r="A20" s="131" t="s">
        <v>92</v>
      </c>
      <c r="B20" s="131" t="s">
        <v>77</v>
      </c>
      <c r="C20" s="132">
        <v>125055</v>
      </c>
      <c r="D20" s="132">
        <v>27216</v>
      </c>
      <c r="E20" s="132">
        <v>152271</v>
      </c>
      <c r="F20" s="133">
        <v>0</v>
      </c>
      <c r="G20" s="133">
        <v>2284</v>
      </c>
      <c r="H20" s="133">
        <v>0</v>
      </c>
      <c r="I20" s="133">
        <v>495</v>
      </c>
      <c r="J20" s="134">
        <v>687</v>
      </c>
      <c r="K20" s="134">
        <v>3466</v>
      </c>
      <c r="L20" s="132">
        <v>113384</v>
      </c>
      <c r="M20" s="130">
        <v>2277</v>
      </c>
      <c r="N20" s="130">
        <v>0</v>
      </c>
      <c r="O20" s="130">
        <v>1564</v>
      </c>
      <c r="P20" s="130">
        <v>0</v>
      </c>
      <c r="Q20" s="130">
        <v>198</v>
      </c>
      <c r="R20" s="130">
        <v>461</v>
      </c>
      <c r="S20" s="130">
        <v>0</v>
      </c>
      <c r="T20" s="130">
        <v>43</v>
      </c>
      <c r="U20" s="130">
        <v>28</v>
      </c>
      <c r="V20" s="130">
        <v>11</v>
      </c>
      <c r="W20" s="151">
        <v>4476</v>
      </c>
      <c r="X20" s="151">
        <v>0</v>
      </c>
      <c r="Y20" s="150"/>
      <c r="Z20" s="150"/>
      <c r="AA20" s="150"/>
      <c r="AB20" s="150"/>
      <c r="AC20" s="150"/>
      <c r="AD20" s="150"/>
      <c r="AE20" s="159">
        <v>117860</v>
      </c>
    </row>
    <row r="21" spans="1:31">
      <c r="A21" s="137" t="s">
        <v>93</v>
      </c>
      <c r="B21" s="137" t="s">
        <v>208</v>
      </c>
      <c r="C21" s="132">
        <v>76740</v>
      </c>
      <c r="D21" s="132">
        <v>1848</v>
      </c>
      <c r="E21" s="132">
        <v>78588</v>
      </c>
      <c r="F21" s="133">
        <v>60</v>
      </c>
      <c r="G21" s="133">
        <v>1036</v>
      </c>
      <c r="H21" s="133">
        <v>195</v>
      </c>
      <c r="I21" s="133">
        <v>461</v>
      </c>
      <c r="J21" s="134">
        <v>66</v>
      </c>
      <c r="K21" s="134">
        <v>1818</v>
      </c>
      <c r="L21" s="132">
        <v>78588</v>
      </c>
      <c r="M21" s="130">
        <v>1818</v>
      </c>
      <c r="N21" s="130">
        <v>60</v>
      </c>
      <c r="O21" s="130">
        <v>1036</v>
      </c>
      <c r="P21" s="130">
        <v>195</v>
      </c>
      <c r="Q21" s="130">
        <v>461</v>
      </c>
      <c r="R21" s="130">
        <v>66</v>
      </c>
      <c r="S21" s="130">
        <v>0</v>
      </c>
      <c r="T21" s="130">
        <v>0</v>
      </c>
      <c r="U21" s="130">
        <v>0</v>
      </c>
      <c r="V21" s="130">
        <v>0</v>
      </c>
      <c r="W21" s="151">
        <v>0</v>
      </c>
      <c r="X21" s="151">
        <v>0</v>
      </c>
      <c r="Y21" s="150"/>
      <c r="Z21" s="150"/>
      <c r="AA21" s="150"/>
      <c r="AB21" s="150"/>
      <c r="AC21" s="150"/>
      <c r="AD21" s="150"/>
      <c r="AE21" s="159">
        <v>78588</v>
      </c>
    </row>
    <row r="22" spans="1:31">
      <c r="A22" s="130" t="s">
        <v>94</v>
      </c>
      <c r="B22" s="131" t="s">
        <v>71</v>
      </c>
      <c r="C22" s="132">
        <v>0</v>
      </c>
      <c r="D22" s="132">
        <v>0</v>
      </c>
      <c r="E22" s="132">
        <v>0</v>
      </c>
      <c r="F22" s="133">
        <v>0</v>
      </c>
      <c r="G22" s="133">
        <v>0</v>
      </c>
      <c r="H22" s="133">
        <v>0</v>
      </c>
      <c r="I22" s="133">
        <v>0</v>
      </c>
      <c r="J22" s="134">
        <v>0</v>
      </c>
      <c r="K22" s="134">
        <v>0</v>
      </c>
      <c r="L22" s="132">
        <v>0</v>
      </c>
      <c r="M22" s="130">
        <v>0</v>
      </c>
      <c r="N22" s="130">
        <v>0</v>
      </c>
      <c r="O22" s="130">
        <v>0</v>
      </c>
      <c r="P22" s="130">
        <v>0</v>
      </c>
      <c r="Q22" s="130">
        <v>0</v>
      </c>
      <c r="R22" s="130">
        <v>0</v>
      </c>
      <c r="S22" s="130">
        <v>0</v>
      </c>
      <c r="T22" s="130">
        <v>0</v>
      </c>
      <c r="U22" s="130">
        <v>0</v>
      </c>
      <c r="V22" s="130">
        <v>0</v>
      </c>
      <c r="W22" s="151">
        <v>0</v>
      </c>
      <c r="X22" s="151">
        <v>0</v>
      </c>
      <c r="Y22" s="150"/>
      <c r="Z22" s="150"/>
      <c r="AA22" s="150"/>
      <c r="AB22" s="150"/>
      <c r="AC22" s="150"/>
      <c r="AD22" s="150"/>
      <c r="AE22" s="159">
        <v>0</v>
      </c>
    </row>
    <row r="23" spans="1:31">
      <c r="A23" s="131" t="s">
        <v>95</v>
      </c>
      <c r="B23" s="131" t="s">
        <v>75</v>
      </c>
      <c r="C23" s="132">
        <v>51645</v>
      </c>
      <c r="D23" s="132">
        <v>0</v>
      </c>
      <c r="E23" s="132">
        <v>51645</v>
      </c>
      <c r="F23" s="133">
        <v>12</v>
      </c>
      <c r="G23" s="133">
        <v>0</v>
      </c>
      <c r="H23" s="133">
        <v>1128</v>
      </c>
      <c r="I23" s="133">
        <v>17</v>
      </c>
      <c r="J23" s="134">
        <v>0</v>
      </c>
      <c r="K23" s="134">
        <v>1157</v>
      </c>
      <c r="L23" s="132">
        <v>51645</v>
      </c>
      <c r="M23" s="130">
        <v>1157</v>
      </c>
      <c r="N23" s="130">
        <v>12</v>
      </c>
      <c r="O23" s="130">
        <v>0</v>
      </c>
      <c r="P23" s="130">
        <v>1128</v>
      </c>
      <c r="Q23" s="130">
        <v>17</v>
      </c>
      <c r="R23" s="130">
        <v>0</v>
      </c>
      <c r="S23" s="130">
        <v>0</v>
      </c>
      <c r="T23" s="130">
        <v>0</v>
      </c>
      <c r="U23" s="130">
        <v>0</v>
      </c>
      <c r="V23" s="130">
        <v>0</v>
      </c>
      <c r="W23" s="151">
        <v>0</v>
      </c>
      <c r="X23" s="151">
        <v>0</v>
      </c>
      <c r="Y23" s="150"/>
      <c r="Z23" s="150"/>
      <c r="AA23" s="150"/>
      <c r="AB23" s="150"/>
      <c r="AC23" s="150"/>
      <c r="AD23" s="150"/>
      <c r="AE23" s="159">
        <v>51645</v>
      </c>
    </row>
    <row r="24" spans="1:31">
      <c r="A24" s="131" t="s">
        <v>251</v>
      </c>
      <c r="B24" s="131" t="s">
        <v>77</v>
      </c>
      <c r="C24" s="132">
        <v>230560</v>
      </c>
      <c r="D24" s="132">
        <v>10400</v>
      </c>
      <c r="E24" s="132">
        <v>240960</v>
      </c>
      <c r="F24" s="133">
        <v>1492</v>
      </c>
      <c r="G24" s="133">
        <v>2905</v>
      </c>
      <c r="H24" s="133">
        <v>1535</v>
      </c>
      <c r="I24" s="133">
        <v>352</v>
      </c>
      <c r="J24" s="134">
        <v>325</v>
      </c>
      <c r="K24" s="134">
        <v>6609</v>
      </c>
      <c r="L24" s="132">
        <v>236069</v>
      </c>
      <c r="M24" s="130">
        <v>6137</v>
      </c>
      <c r="N24" s="130">
        <v>1422</v>
      </c>
      <c r="O24" s="130">
        <v>2723</v>
      </c>
      <c r="P24" s="130">
        <v>1364</v>
      </c>
      <c r="Q24" s="130">
        <v>341</v>
      </c>
      <c r="R24" s="130">
        <v>278</v>
      </c>
      <c r="S24" s="130">
        <v>0</v>
      </c>
      <c r="T24" s="130">
        <v>0</v>
      </c>
      <c r="U24" s="130">
        <v>24</v>
      </c>
      <c r="V24" s="130">
        <v>9</v>
      </c>
      <c r="W24" s="151">
        <v>1875</v>
      </c>
      <c r="X24" s="151">
        <v>0</v>
      </c>
      <c r="Y24" s="150"/>
      <c r="Z24" s="150"/>
      <c r="AA24" s="150"/>
      <c r="AB24" s="150"/>
      <c r="AC24" s="150"/>
      <c r="AD24" s="150"/>
      <c r="AE24" s="159">
        <v>237944</v>
      </c>
    </row>
    <row r="25" spans="1:31">
      <c r="A25" t="s">
        <v>97</v>
      </c>
      <c r="B25" s="131" t="s">
        <v>98</v>
      </c>
      <c r="C25" s="132">
        <v>30150</v>
      </c>
      <c r="D25" s="132">
        <v>6588</v>
      </c>
      <c r="E25" s="132">
        <v>36738</v>
      </c>
      <c r="F25" s="133">
        <v>0</v>
      </c>
      <c r="G25" s="133">
        <v>500</v>
      </c>
      <c r="H25" s="133">
        <v>70</v>
      </c>
      <c r="I25" s="133">
        <v>100</v>
      </c>
      <c r="J25" s="134">
        <v>246</v>
      </c>
      <c r="K25" s="134">
        <v>916</v>
      </c>
      <c r="L25" s="132">
        <v>30795</v>
      </c>
      <c r="M25" s="130">
        <v>783</v>
      </c>
      <c r="N25" s="130">
        <v>0</v>
      </c>
      <c r="O25" s="130">
        <v>457</v>
      </c>
      <c r="P25" s="130">
        <v>50</v>
      </c>
      <c r="Q25" s="130">
        <v>32</v>
      </c>
      <c r="R25" s="130">
        <v>171</v>
      </c>
      <c r="S25" s="130">
        <v>0</v>
      </c>
      <c r="T25" s="130">
        <v>73</v>
      </c>
      <c r="U25" s="130">
        <v>0</v>
      </c>
      <c r="V25" s="130">
        <v>0</v>
      </c>
      <c r="W25" s="151">
        <v>0</v>
      </c>
      <c r="X25" s="151">
        <v>0</v>
      </c>
      <c r="Y25" s="150"/>
      <c r="Z25" s="150"/>
      <c r="AA25" s="150"/>
      <c r="AB25" s="150"/>
      <c r="AC25" s="150"/>
      <c r="AD25" s="150"/>
      <c r="AE25" s="159">
        <v>30795</v>
      </c>
    </row>
    <row r="26" spans="1:31">
      <c r="A26" s="131" t="s">
        <v>99</v>
      </c>
      <c r="B26" s="131" t="s">
        <v>100</v>
      </c>
      <c r="C26" s="132">
        <v>69500</v>
      </c>
      <c r="D26" s="132">
        <v>49848</v>
      </c>
      <c r="E26" s="132">
        <v>119348</v>
      </c>
      <c r="F26" s="133">
        <v>2900</v>
      </c>
      <c r="G26" s="133">
        <v>0</v>
      </c>
      <c r="H26" s="133">
        <v>900</v>
      </c>
      <c r="I26" s="133">
        <v>0</v>
      </c>
      <c r="J26" s="134">
        <v>1702</v>
      </c>
      <c r="K26" s="134">
        <v>5502</v>
      </c>
      <c r="L26" s="132">
        <v>119348</v>
      </c>
      <c r="M26" s="130">
        <v>5986</v>
      </c>
      <c r="N26" s="130">
        <v>2962</v>
      </c>
      <c r="O26" s="130">
        <v>0</v>
      </c>
      <c r="P26" s="130">
        <v>904</v>
      </c>
      <c r="Q26" s="130">
        <v>0</v>
      </c>
      <c r="R26" s="130">
        <v>1289</v>
      </c>
      <c r="S26" s="130">
        <v>0</v>
      </c>
      <c r="T26" s="130">
        <v>780</v>
      </c>
      <c r="U26" s="130">
        <v>180</v>
      </c>
      <c r="V26" s="130">
        <v>51</v>
      </c>
      <c r="W26" s="151">
        <v>0</v>
      </c>
      <c r="X26" s="151">
        <v>0</v>
      </c>
      <c r="Y26" s="150"/>
      <c r="Z26" s="150"/>
      <c r="AA26" s="150"/>
      <c r="AB26" s="150"/>
      <c r="AC26" s="150"/>
      <c r="AD26" s="150"/>
      <c r="AE26" s="159">
        <v>119348</v>
      </c>
    </row>
    <row r="27" spans="1:31">
      <c r="A27" s="130" t="s">
        <v>213</v>
      </c>
      <c r="B27" s="131" t="s">
        <v>100</v>
      </c>
      <c r="C27" s="132">
        <v>23100</v>
      </c>
      <c r="D27" s="132">
        <v>2520</v>
      </c>
      <c r="E27" s="132">
        <v>25620</v>
      </c>
      <c r="F27" s="133">
        <v>420</v>
      </c>
      <c r="G27" s="133">
        <v>0</v>
      </c>
      <c r="H27" s="133">
        <v>420</v>
      </c>
      <c r="I27" s="133">
        <v>0</v>
      </c>
      <c r="J27" s="134">
        <v>90</v>
      </c>
      <c r="K27" s="134">
        <v>930</v>
      </c>
      <c r="L27" s="132">
        <v>0</v>
      </c>
      <c r="M27" s="130">
        <v>0</v>
      </c>
      <c r="N27" s="130">
        <v>0</v>
      </c>
      <c r="O27" s="130">
        <v>0</v>
      </c>
      <c r="P27" s="130">
        <v>0</v>
      </c>
      <c r="Q27" s="130">
        <v>0</v>
      </c>
      <c r="R27" s="130">
        <v>0</v>
      </c>
      <c r="S27" s="130">
        <v>0</v>
      </c>
      <c r="T27" s="130">
        <v>0</v>
      </c>
      <c r="U27" s="130">
        <v>0</v>
      </c>
      <c r="V27" s="130">
        <v>0</v>
      </c>
      <c r="W27" s="151">
        <v>0</v>
      </c>
      <c r="X27" s="151">
        <v>0</v>
      </c>
      <c r="Y27" s="150"/>
      <c r="Z27" s="150"/>
      <c r="AA27" s="150"/>
      <c r="AB27" s="150"/>
      <c r="AC27" s="150"/>
      <c r="AD27" s="150"/>
      <c r="AE27" s="159">
        <v>0</v>
      </c>
    </row>
    <row r="28" spans="1:31">
      <c r="A28" s="131" t="s">
        <v>110</v>
      </c>
      <c r="B28" s="131" t="s">
        <v>71</v>
      </c>
      <c r="C28" s="132">
        <v>403820</v>
      </c>
      <c r="D28" s="132">
        <v>42080</v>
      </c>
      <c r="E28" s="132">
        <v>445900</v>
      </c>
      <c r="F28" s="133">
        <v>1700</v>
      </c>
      <c r="G28" s="133">
        <v>7560</v>
      </c>
      <c r="H28" s="133">
        <v>0</v>
      </c>
      <c r="I28" s="133">
        <v>1036</v>
      </c>
      <c r="J28" s="134">
        <v>1360</v>
      </c>
      <c r="K28" s="134">
        <v>11656</v>
      </c>
      <c r="L28" s="132">
        <v>338890</v>
      </c>
      <c r="M28" s="130">
        <v>8850</v>
      </c>
      <c r="N28" s="130">
        <v>1158</v>
      </c>
      <c r="O28" s="130">
        <v>6081</v>
      </c>
      <c r="P28" s="130">
        <v>0</v>
      </c>
      <c r="Q28" s="130">
        <v>335</v>
      </c>
      <c r="R28" s="130">
        <v>1023</v>
      </c>
      <c r="S28" s="130">
        <v>0</v>
      </c>
      <c r="T28" s="130">
        <v>249</v>
      </c>
      <c r="U28" s="130">
        <v>8</v>
      </c>
      <c r="V28" s="130">
        <v>4</v>
      </c>
      <c r="W28" s="151">
        <v>291</v>
      </c>
      <c r="X28" s="151">
        <v>0</v>
      </c>
      <c r="Y28" s="150"/>
      <c r="Z28" s="150"/>
      <c r="AA28" s="150"/>
      <c r="AB28" s="150"/>
      <c r="AC28" s="150"/>
      <c r="AD28" s="150"/>
      <c r="AE28" s="159">
        <v>339181</v>
      </c>
    </row>
    <row r="29" spans="1:31">
      <c r="A29" s="131" t="s">
        <v>111</v>
      </c>
      <c r="B29" s="131" t="s">
        <v>208</v>
      </c>
      <c r="C29" s="132">
        <v>40240</v>
      </c>
      <c r="D29" s="132">
        <v>240</v>
      </c>
      <c r="E29" s="132">
        <v>40480</v>
      </c>
      <c r="F29" s="133">
        <v>10</v>
      </c>
      <c r="G29" s="133">
        <v>892</v>
      </c>
      <c r="H29" s="133">
        <v>0</v>
      </c>
      <c r="I29" s="133">
        <v>0</v>
      </c>
      <c r="J29" s="134">
        <v>10</v>
      </c>
      <c r="K29" s="134">
        <v>912</v>
      </c>
      <c r="L29" s="132">
        <v>38140</v>
      </c>
      <c r="M29" s="130">
        <v>860</v>
      </c>
      <c r="N29" s="130">
        <v>10</v>
      </c>
      <c r="O29" s="130">
        <v>840</v>
      </c>
      <c r="P29" s="130">
        <v>0</v>
      </c>
      <c r="Q29" s="130">
        <v>0</v>
      </c>
      <c r="R29" s="130">
        <v>0</v>
      </c>
      <c r="S29" s="130">
        <v>0</v>
      </c>
      <c r="T29" s="130">
        <v>10</v>
      </c>
      <c r="U29" s="130">
        <v>0</v>
      </c>
      <c r="V29" s="130"/>
      <c r="W29" s="151">
        <v>2085</v>
      </c>
      <c r="X29" s="151">
        <v>0</v>
      </c>
      <c r="Y29" s="150"/>
      <c r="Z29" s="150"/>
      <c r="AA29" s="150"/>
      <c r="AB29" s="150"/>
      <c r="AC29" s="150"/>
      <c r="AD29" s="150"/>
      <c r="AE29" s="159">
        <v>40225</v>
      </c>
    </row>
    <row r="30" spans="1:31">
      <c r="A30" t="s">
        <v>112</v>
      </c>
      <c r="B30" s="131" t="s">
        <v>71</v>
      </c>
      <c r="C30" s="132">
        <v>115000</v>
      </c>
      <c r="D30" s="132">
        <v>0</v>
      </c>
      <c r="E30" s="132">
        <v>115000</v>
      </c>
      <c r="F30" s="133">
        <v>2185</v>
      </c>
      <c r="G30" s="133">
        <v>0</v>
      </c>
      <c r="H30" s="133">
        <v>1750</v>
      </c>
      <c r="I30" s="133">
        <v>320</v>
      </c>
      <c r="J30" s="134">
        <v>0</v>
      </c>
      <c r="K30" s="134">
        <v>4255</v>
      </c>
      <c r="L30" s="132">
        <v>111940</v>
      </c>
      <c r="M30" s="130">
        <v>4150</v>
      </c>
      <c r="N30" s="130">
        <v>2219</v>
      </c>
      <c r="O30" s="130">
        <v>0</v>
      </c>
      <c r="P30" s="130">
        <v>1682</v>
      </c>
      <c r="Q30" s="130">
        <v>249</v>
      </c>
      <c r="R30" s="130">
        <v>0</v>
      </c>
      <c r="S30" s="130">
        <v>0</v>
      </c>
      <c r="T30" s="130">
        <v>0</v>
      </c>
      <c r="U30" s="130">
        <v>0</v>
      </c>
      <c r="V30" s="130">
        <v>0</v>
      </c>
      <c r="W30" s="151">
        <v>0</v>
      </c>
      <c r="X30" s="151">
        <v>0</v>
      </c>
      <c r="Y30" s="150"/>
      <c r="Z30" s="150"/>
      <c r="AA30" s="150"/>
      <c r="AB30" s="150"/>
      <c r="AC30" s="150"/>
      <c r="AD30" s="150"/>
      <c r="AE30" s="159">
        <v>111940</v>
      </c>
    </row>
    <row r="31" spans="1:31">
      <c r="A31" t="s">
        <v>113</v>
      </c>
      <c r="B31" s="131" t="s">
        <v>75</v>
      </c>
      <c r="C31" s="132">
        <v>82040</v>
      </c>
      <c r="D31" s="132">
        <v>29848</v>
      </c>
      <c r="E31" s="132">
        <v>111888</v>
      </c>
      <c r="F31" s="133">
        <v>1760</v>
      </c>
      <c r="G31" s="133">
        <v>0</v>
      </c>
      <c r="H31" s="133">
        <v>1132</v>
      </c>
      <c r="I31" s="133">
        <v>300</v>
      </c>
      <c r="J31" s="134">
        <v>1091</v>
      </c>
      <c r="K31" s="134">
        <v>4283</v>
      </c>
      <c r="L31" s="132">
        <v>88884</v>
      </c>
      <c r="M31" s="130">
        <v>2755</v>
      </c>
      <c r="N31" s="130">
        <v>933</v>
      </c>
      <c r="O31" s="130">
        <v>0</v>
      </c>
      <c r="P31" s="130">
        <v>941</v>
      </c>
      <c r="Q31" s="130">
        <v>0</v>
      </c>
      <c r="R31" s="130">
        <v>630</v>
      </c>
      <c r="S31" s="130">
        <v>0</v>
      </c>
      <c r="T31" s="130">
        <v>251</v>
      </c>
      <c r="U31" s="130">
        <v>0</v>
      </c>
      <c r="V31" s="130">
        <v>0</v>
      </c>
      <c r="W31" s="151">
        <v>0</v>
      </c>
      <c r="X31" s="151">
        <v>0</v>
      </c>
      <c r="Y31" s="150"/>
      <c r="Z31" s="150"/>
      <c r="AA31" s="150"/>
      <c r="AB31" s="150"/>
      <c r="AC31" s="150"/>
      <c r="AD31" s="150"/>
      <c r="AE31" s="159">
        <v>88884</v>
      </c>
    </row>
    <row r="32" spans="1:31">
      <c r="A32" s="131" t="s">
        <v>114</v>
      </c>
      <c r="B32" s="131" t="s">
        <v>98</v>
      </c>
      <c r="C32" s="132">
        <v>149915</v>
      </c>
      <c r="D32" s="132">
        <v>9940</v>
      </c>
      <c r="E32" s="132">
        <v>159855</v>
      </c>
      <c r="F32" s="133">
        <v>2000</v>
      </c>
      <c r="G32" s="133">
        <v>1982</v>
      </c>
      <c r="H32" s="133">
        <v>885</v>
      </c>
      <c r="I32" s="133">
        <v>20</v>
      </c>
      <c r="J32" s="134">
        <v>355</v>
      </c>
      <c r="K32" s="134">
        <v>5242</v>
      </c>
      <c r="L32" s="132">
        <v>83390</v>
      </c>
      <c r="M32" s="130">
        <v>2408</v>
      </c>
      <c r="N32" s="130">
        <v>731</v>
      </c>
      <c r="O32" s="130">
        <v>1254</v>
      </c>
      <c r="P32" s="130">
        <v>64</v>
      </c>
      <c r="Q32" s="130">
        <v>20</v>
      </c>
      <c r="R32" s="130">
        <v>339</v>
      </c>
      <c r="S32" s="130">
        <v>0</v>
      </c>
      <c r="T32" s="130">
        <v>0</v>
      </c>
      <c r="U32" s="130">
        <v>0</v>
      </c>
      <c r="V32" s="130">
        <v>0</v>
      </c>
      <c r="W32" s="151">
        <v>0</v>
      </c>
      <c r="X32" s="151">
        <v>0</v>
      </c>
      <c r="Y32" s="150"/>
      <c r="Z32" s="150"/>
      <c r="AA32" s="150"/>
      <c r="AB32" s="150"/>
      <c r="AC32" s="150"/>
      <c r="AD32" s="150"/>
      <c r="AE32" s="159">
        <v>83390</v>
      </c>
    </row>
    <row r="33" spans="1:31">
      <c r="A33" s="131" t="s">
        <v>115</v>
      </c>
      <c r="B33" s="131" t="s">
        <v>208</v>
      </c>
      <c r="C33" s="132">
        <v>95445</v>
      </c>
      <c r="D33" s="132">
        <v>2240</v>
      </c>
      <c r="E33" s="132">
        <v>97685</v>
      </c>
      <c r="F33" s="133">
        <v>0</v>
      </c>
      <c r="G33" s="133">
        <v>2065</v>
      </c>
      <c r="H33" s="133">
        <v>0</v>
      </c>
      <c r="I33" s="133">
        <v>56</v>
      </c>
      <c r="J33" s="134">
        <v>80</v>
      </c>
      <c r="K33" s="134">
        <v>2201</v>
      </c>
      <c r="L33" s="132">
        <v>89333</v>
      </c>
      <c r="M33" s="130">
        <v>1841</v>
      </c>
      <c r="N33" s="130">
        <v>0</v>
      </c>
      <c r="O33" s="130">
        <v>1734</v>
      </c>
      <c r="P33" s="130">
        <v>0</v>
      </c>
      <c r="Q33" s="130">
        <v>27</v>
      </c>
      <c r="R33" s="130">
        <v>80</v>
      </c>
      <c r="S33" s="130">
        <v>0</v>
      </c>
      <c r="T33" s="130">
        <v>0</v>
      </c>
      <c r="U33" s="130">
        <v>0</v>
      </c>
      <c r="V33" s="130">
        <v>0</v>
      </c>
      <c r="W33" s="151">
        <v>0</v>
      </c>
      <c r="X33" s="151">
        <v>0</v>
      </c>
      <c r="Y33" s="150"/>
      <c r="Z33" s="150"/>
      <c r="AA33" s="150"/>
      <c r="AB33" s="150"/>
      <c r="AC33" s="150"/>
      <c r="AD33" s="150"/>
      <c r="AE33" s="159">
        <v>89333</v>
      </c>
    </row>
    <row r="34" spans="1:31">
      <c r="A34" s="131" t="s">
        <v>116</v>
      </c>
      <c r="B34" s="131" t="s">
        <v>82</v>
      </c>
      <c r="C34" s="132">
        <v>133220</v>
      </c>
      <c r="D34" s="132">
        <v>30890</v>
      </c>
      <c r="E34" s="132">
        <v>164110</v>
      </c>
      <c r="F34" s="133">
        <v>1253</v>
      </c>
      <c r="G34" s="133">
        <v>2633</v>
      </c>
      <c r="H34" s="133">
        <v>0</v>
      </c>
      <c r="I34" s="133">
        <v>49</v>
      </c>
      <c r="J34" s="134">
        <v>1147</v>
      </c>
      <c r="K34" s="134">
        <v>5082</v>
      </c>
      <c r="L34" s="132">
        <v>139090</v>
      </c>
      <c r="M34" s="130">
        <v>4125</v>
      </c>
      <c r="N34" s="130">
        <v>1135</v>
      </c>
      <c r="O34" s="130">
        <v>1865</v>
      </c>
      <c r="P34" s="130">
        <v>0</v>
      </c>
      <c r="Q34" s="130">
        <v>45</v>
      </c>
      <c r="R34" s="130">
        <v>813</v>
      </c>
      <c r="S34" s="130">
        <v>18</v>
      </c>
      <c r="T34" s="130">
        <v>249</v>
      </c>
      <c r="U34" s="130">
        <v>0</v>
      </c>
      <c r="V34" s="130">
        <v>0</v>
      </c>
      <c r="W34" s="151">
        <v>0</v>
      </c>
      <c r="X34" s="151">
        <v>0</v>
      </c>
      <c r="Y34" s="150"/>
      <c r="Z34" s="150"/>
      <c r="AA34" s="150"/>
      <c r="AB34" s="150"/>
      <c r="AC34" s="150"/>
      <c r="AD34" s="150"/>
      <c r="AE34" s="159">
        <v>139090</v>
      </c>
    </row>
    <row r="35" spans="1:31">
      <c r="A35" s="131" t="s">
        <v>252</v>
      </c>
      <c r="B35" s="131" t="s">
        <v>247</v>
      </c>
      <c r="C35" s="132">
        <v>354020</v>
      </c>
      <c r="D35" s="132">
        <v>14048</v>
      </c>
      <c r="E35" s="132">
        <v>368068</v>
      </c>
      <c r="F35" s="133">
        <v>473</v>
      </c>
      <c r="G35" s="133">
        <v>7394</v>
      </c>
      <c r="H35" s="133">
        <v>79</v>
      </c>
      <c r="I35" s="133">
        <v>289</v>
      </c>
      <c r="J35" s="134">
        <v>377</v>
      </c>
      <c r="K35" s="134">
        <v>8612</v>
      </c>
      <c r="L35" s="132">
        <v>365668</v>
      </c>
      <c r="M35" s="130">
        <v>8044</v>
      </c>
      <c r="N35" s="130">
        <v>442</v>
      </c>
      <c r="O35" s="130">
        <v>6942</v>
      </c>
      <c r="P35" s="130">
        <v>59</v>
      </c>
      <c r="Q35" s="130">
        <v>216</v>
      </c>
      <c r="R35" s="130">
        <v>0</v>
      </c>
      <c r="S35" s="130">
        <v>0</v>
      </c>
      <c r="T35" s="130">
        <v>359</v>
      </c>
      <c r="U35" s="130">
        <v>59</v>
      </c>
      <c r="V35" s="130">
        <v>26</v>
      </c>
      <c r="W35" s="151">
        <v>2789</v>
      </c>
      <c r="X35" s="151">
        <v>0</v>
      </c>
      <c r="Y35" s="150"/>
      <c r="Z35" s="150"/>
      <c r="AA35" s="150"/>
      <c r="AB35" s="150"/>
      <c r="AC35" s="150"/>
      <c r="AD35" s="150"/>
      <c r="AE35" s="159">
        <v>368457</v>
      </c>
    </row>
    <row r="36" spans="1:31">
      <c r="A36" s="131" t="s">
        <v>118</v>
      </c>
      <c r="B36" s="131" t="s">
        <v>98</v>
      </c>
      <c r="C36" s="132">
        <v>68355</v>
      </c>
      <c r="D36" s="132">
        <v>18672</v>
      </c>
      <c r="E36" s="132">
        <v>87027</v>
      </c>
      <c r="F36" s="133">
        <v>0</v>
      </c>
      <c r="G36" s="133">
        <v>1369</v>
      </c>
      <c r="H36" s="133">
        <v>0</v>
      </c>
      <c r="I36" s="133">
        <v>150</v>
      </c>
      <c r="J36" s="134">
        <v>644</v>
      </c>
      <c r="K36" s="134">
        <v>2163</v>
      </c>
      <c r="L36" s="132">
        <v>59683</v>
      </c>
      <c r="M36" s="130">
        <v>1477</v>
      </c>
      <c r="N36" s="130">
        <v>0</v>
      </c>
      <c r="O36" s="130">
        <v>869</v>
      </c>
      <c r="P36" s="130">
        <v>0</v>
      </c>
      <c r="Q36" s="130">
        <v>0</v>
      </c>
      <c r="R36" s="130">
        <v>304</v>
      </c>
      <c r="S36" s="130">
        <v>0</v>
      </c>
      <c r="T36" s="130">
        <v>304</v>
      </c>
      <c r="U36" s="130">
        <v>0</v>
      </c>
      <c r="V36" s="130">
        <v>0</v>
      </c>
      <c r="W36" s="151">
        <v>0</v>
      </c>
      <c r="X36" s="151">
        <v>0</v>
      </c>
      <c r="Y36" s="150"/>
      <c r="Z36" s="150"/>
      <c r="AA36" s="150"/>
      <c r="AB36" s="150"/>
      <c r="AC36" s="150"/>
      <c r="AD36" s="150"/>
      <c r="AE36" s="159">
        <v>59683</v>
      </c>
    </row>
    <row r="37" spans="1:31">
      <c r="A37" s="131" t="s">
        <v>119</v>
      </c>
      <c r="B37" s="131" t="s">
        <v>71</v>
      </c>
      <c r="C37" s="132">
        <v>223110</v>
      </c>
      <c r="D37" s="132">
        <v>6500</v>
      </c>
      <c r="E37" s="132">
        <v>229610</v>
      </c>
      <c r="F37" s="133">
        <v>0</v>
      </c>
      <c r="G37" s="133">
        <v>4440</v>
      </c>
      <c r="H37" s="133">
        <v>0</v>
      </c>
      <c r="I37" s="133">
        <v>518</v>
      </c>
      <c r="J37" s="134">
        <v>0</v>
      </c>
      <c r="K37" s="134">
        <v>4958</v>
      </c>
      <c r="L37" s="132">
        <v>223110</v>
      </c>
      <c r="M37" s="130">
        <v>5021</v>
      </c>
      <c r="N37" s="130">
        <v>18</v>
      </c>
      <c r="O37" s="130">
        <v>4469</v>
      </c>
      <c r="P37" s="130">
        <v>0</v>
      </c>
      <c r="Q37" s="130">
        <v>534</v>
      </c>
      <c r="R37" s="130">
        <v>0</v>
      </c>
      <c r="S37" s="130">
        <v>0</v>
      </c>
      <c r="T37" s="130">
        <v>0</v>
      </c>
      <c r="U37" s="130">
        <v>0</v>
      </c>
      <c r="V37" s="130">
        <v>0</v>
      </c>
      <c r="W37" s="151">
        <v>0</v>
      </c>
      <c r="X37" s="151">
        <v>0</v>
      </c>
      <c r="Y37" s="150"/>
      <c r="Z37" s="150"/>
      <c r="AA37" s="150"/>
      <c r="AB37" s="150"/>
      <c r="AC37" s="150"/>
      <c r="AD37" s="150"/>
      <c r="AE37" s="159">
        <v>223110</v>
      </c>
    </row>
    <row r="38" spans="1:31">
      <c r="A38" s="131" t="s">
        <v>120</v>
      </c>
      <c r="B38" s="131" t="s">
        <v>77</v>
      </c>
      <c r="C38" s="132">
        <v>75070</v>
      </c>
      <c r="D38" s="132">
        <v>19752</v>
      </c>
      <c r="E38" s="132">
        <v>94822</v>
      </c>
      <c r="F38" s="133">
        <v>1000</v>
      </c>
      <c r="G38" s="133">
        <v>0</v>
      </c>
      <c r="H38" s="133">
        <v>1201</v>
      </c>
      <c r="I38" s="133">
        <v>245</v>
      </c>
      <c r="J38" s="134">
        <v>726</v>
      </c>
      <c r="K38" s="134">
        <v>3172</v>
      </c>
      <c r="L38" s="132">
        <v>51043</v>
      </c>
      <c r="M38" s="130">
        <v>1547</v>
      </c>
      <c r="N38" s="130">
        <v>182</v>
      </c>
      <c r="O38" s="130">
        <v>0</v>
      </c>
      <c r="P38" s="130">
        <v>728</v>
      </c>
      <c r="Q38" s="130">
        <v>7</v>
      </c>
      <c r="R38" s="130">
        <v>239</v>
      </c>
      <c r="S38" s="130">
        <v>0</v>
      </c>
      <c r="T38" s="130">
        <v>391</v>
      </c>
      <c r="U38" s="130">
        <v>0</v>
      </c>
      <c r="V38" s="130">
        <v>0</v>
      </c>
      <c r="W38" s="151">
        <v>0</v>
      </c>
      <c r="X38" s="151">
        <v>0</v>
      </c>
      <c r="Y38" s="150"/>
      <c r="Z38" s="150"/>
      <c r="AA38" s="150"/>
      <c r="AB38" s="150"/>
      <c r="AC38" s="150"/>
      <c r="AD38" s="150"/>
      <c r="AE38" s="159">
        <v>51043</v>
      </c>
    </row>
    <row r="39" spans="1:31">
      <c r="A39" s="131" t="s">
        <v>121</v>
      </c>
      <c r="B39" s="131" t="s">
        <v>82</v>
      </c>
      <c r="C39" s="132">
        <v>423850</v>
      </c>
      <c r="D39" s="132">
        <v>0</v>
      </c>
      <c r="E39" s="132">
        <v>423850</v>
      </c>
      <c r="F39" s="133">
        <v>508</v>
      </c>
      <c r="G39" s="133">
        <v>0</v>
      </c>
      <c r="H39" s="133">
        <v>9006</v>
      </c>
      <c r="I39" s="133">
        <v>300</v>
      </c>
      <c r="J39" s="134">
        <v>0</v>
      </c>
      <c r="K39" s="134">
        <v>9814</v>
      </c>
      <c r="L39" s="132">
        <v>343830</v>
      </c>
      <c r="M39" s="130">
        <v>7095</v>
      </c>
      <c r="N39" s="130">
        <v>24</v>
      </c>
      <c r="O39" s="130">
        <v>0</v>
      </c>
      <c r="P39" s="130">
        <v>6961</v>
      </c>
      <c r="Q39" s="130">
        <v>110</v>
      </c>
      <c r="R39" s="130">
        <v>0</v>
      </c>
      <c r="S39" s="130">
        <v>0</v>
      </c>
      <c r="T39" s="130">
        <v>0</v>
      </c>
      <c r="U39" s="130">
        <v>0</v>
      </c>
      <c r="V39" s="130">
        <v>0</v>
      </c>
      <c r="W39" s="151">
        <v>0</v>
      </c>
      <c r="X39" s="151">
        <v>1620</v>
      </c>
      <c r="Y39" s="150"/>
      <c r="Z39" s="150"/>
      <c r="AA39" s="150">
        <v>36</v>
      </c>
      <c r="AB39" s="150"/>
      <c r="AC39" s="150"/>
      <c r="AD39" s="150"/>
      <c r="AE39" s="159">
        <v>345450</v>
      </c>
    </row>
    <row r="40" spans="1:31">
      <c r="A40" s="131" t="s">
        <v>122</v>
      </c>
      <c r="B40" s="131" t="s">
        <v>98</v>
      </c>
      <c r="C40" s="132">
        <v>34205</v>
      </c>
      <c r="D40" s="132">
        <v>0</v>
      </c>
      <c r="E40" s="132">
        <v>34205</v>
      </c>
      <c r="F40" s="133">
        <v>203</v>
      </c>
      <c r="G40" s="133">
        <v>625</v>
      </c>
      <c r="H40" s="133">
        <v>55</v>
      </c>
      <c r="I40" s="133">
        <v>35</v>
      </c>
      <c r="J40" s="134">
        <v>0</v>
      </c>
      <c r="K40" s="134">
        <v>918</v>
      </c>
      <c r="L40" s="132">
        <v>18930</v>
      </c>
      <c r="M40" s="130">
        <v>405</v>
      </c>
      <c r="N40" s="130">
        <v>12</v>
      </c>
      <c r="O40" s="130">
        <v>370</v>
      </c>
      <c r="P40" s="130">
        <v>23</v>
      </c>
      <c r="Q40" s="130">
        <v>0</v>
      </c>
      <c r="R40" s="130">
        <v>0</v>
      </c>
      <c r="S40" s="130">
        <v>0</v>
      </c>
      <c r="T40" s="130">
        <v>0</v>
      </c>
      <c r="U40" s="130">
        <v>0</v>
      </c>
      <c r="V40" s="130">
        <v>0</v>
      </c>
      <c r="W40" s="151">
        <v>0</v>
      </c>
      <c r="X40" s="151">
        <v>0</v>
      </c>
      <c r="Y40" s="150"/>
      <c r="Z40" s="150"/>
      <c r="AA40" s="150"/>
      <c r="AB40" s="150"/>
      <c r="AC40" s="150"/>
      <c r="AD40" s="150"/>
      <c r="AE40" s="159">
        <v>18930</v>
      </c>
    </row>
    <row r="41" spans="1:31">
      <c r="A41" s="131" t="s">
        <v>123</v>
      </c>
      <c r="B41" s="131" t="s">
        <v>75</v>
      </c>
      <c r="C41" s="132">
        <v>56220</v>
      </c>
      <c r="D41" s="132">
        <v>624</v>
      </c>
      <c r="E41" s="132">
        <v>56844</v>
      </c>
      <c r="F41" s="133">
        <v>474</v>
      </c>
      <c r="G41" s="133">
        <v>1063</v>
      </c>
      <c r="H41" s="133">
        <v>0</v>
      </c>
      <c r="I41" s="133">
        <v>81</v>
      </c>
      <c r="J41" s="134">
        <v>26</v>
      </c>
      <c r="K41" s="134">
        <v>1644</v>
      </c>
      <c r="L41" s="132">
        <v>56404</v>
      </c>
      <c r="M41" s="130">
        <v>1421</v>
      </c>
      <c r="N41" s="130">
        <v>389</v>
      </c>
      <c r="O41" s="130">
        <v>934</v>
      </c>
      <c r="P41" s="130">
        <v>0</v>
      </c>
      <c r="Q41" s="130">
        <v>74</v>
      </c>
      <c r="R41" s="130">
        <v>0</v>
      </c>
      <c r="S41" s="130">
        <v>0</v>
      </c>
      <c r="T41" s="130">
        <v>24</v>
      </c>
      <c r="U41" s="130">
        <v>0</v>
      </c>
      <c r="V41" s="130">
        <v>0</v>
      </c>
      <c r="W41" s="151">
        <v>0</v>
      </c>
      <c r="X41" s="151">
        <v>0</v>
      </c>
      <c r="Y41" s="150"/>
      <c r="Z41" s="150"/>
      <c r="AA41" s="150"/>
      <c r="AB41" s="150"/>
      <c r="AC41" s="150"/>
      <c r="AD41" s="150"/>
      <c r="AE41" s="159">
        <v>56404</v>
      </c>
    </row>
    <row r="42" spans="1:31">
      <c r="A42" s="131" t="s">
        <v>124</v>
      </c>
      <c r="B42" s="131" t="s">
        <v>247</v>
      </c>
      <c r="C42" s="132">
        <v>211790</v>
      </c>
      <c r="D42" s="132">
        <v>3500</v>
      </c>
      <c r="E42" s="132">
        <v>215290</v>
      </c>
      <c r="F42" s="133">
        <v>364</v>
      </c>
      <c r="G42" s="133">
        <v>8000</v>
      </c>
      <c r="H42" s="133">
        <v>0</v>
      </c>
      <c r="I42" s="133">
        <v>326</v>
      </c>
      <c r="J42" s="134">
        <v>0</v>
      </c>
      <c r="K42" s="134">
        <v>8690</v>
      </c>
      <c r="L42" s="132">
        <v>166465</v>
      </c>
      <c r="M42" s="130">
        <v>6881</v>
      </c>
      <c r="N42" s="130">
        <v>364</v>
      </c>
      <c r="O42" s="130">
        <v>6343</v>
      </c>
      <c r="P42" s="130">
        <v>5</v>
      </c>
      <c r="Q42" s="130">
        <v>166</v>
      </c>
      <c r="R42" s="130">
        <v>0</v>
      </c>
      <c r="S42" s="130">
        <v>0</v>
      </c>
      <c r="T42" s="130">
        <v>0</v>
      </c>
      <c r="U42" s="130">
        <v>9</v>
      </c>
      <c r="V42" s="130">
        <v>3</v>
      </c>
      <c r="W42" s="151">
        <v>0</v>
      </c>
      <c r="X42" s="151">
        <v>1840</v>
      </c>
      <c r="Y42" s="150">
        <v>40</v>
      </c>
      <c r="Z42" s="150"/>
      <c r="AA42" s="150"/>
      <c r="AB42" s="150"/>
      <c r="AC42" s="150">
        <v>60</v>
      </c>
      <c r="AD42" s="150"/>
      <c r="AE42" s="159">
        <v>168305</v>
      </c>
    </row>
    <row r="43" spans="1:31">
      <c r="A43" s="131" t="s">
        <v>125</v>
      </c>
      <c r="B43" s="131" t="s">
        <v>208</v>
      </c>
      <c r="C43" s="132">
        <v>79155</v>
      </c>
      <c r="D43" s="132">
        <v>9192</v>
      </c>
      <c r="E43" s="132">
        <v>88347</v>
      </c>
      <c r="F43" s="133">
        <v>0</v>
      </c>
      <c r="G43" s="133">
        <v>1689</v>
      </c>
      <c r="H43" s="133">
        <v>0</v>
      </c>
      <c r="I43" s="133">
        <v>70</v>
      </c>
      <c r="J43" s="134">
        <v>339</v>
      </c>
      <c r="K43" s="134">
        <v>2098</v>
      </c>
      <c r="L43" s="132">
        <v>86232</v>
      </c>
      <c r="M43" s="130">
        <v>1845</v>
      </c>
      <c r="N43" s="130">
        <v>0</v>
      </c>
      <c r="O43" s="130">
        <v>1464</v>
      </c>
      <c r="P43" s="130">
        <v>0</v>
      </c>
      <c r="Q43" s="130">
        <v>43</v>
      </c>
      <c r="R43" s="130">
        <v>263</v>
      </c>
      <c r="S43" s="130">
        <v>0</v>
      </c>
      <c r="T43" s="130">
        <v>75</v>
      </c>
      <c r="U43" s="130">
        <v>0</v>
      </c>
      <c r="V43" s="130">
        <v>0</v>
      </c>
      <c r="W43" s="151">
        <v>0</v>
      </c>
      <c r="X43" s="151">
        <v>0</v>
      </c>
      <c r="Y43" s="150"/>
      <c r="Z43" s="150"/>
      <c r="AA43" s="150"/>
      <c r="AB43" s="150"/>
      <c r="AC43" s="150"/>
      <c r="AD43" s="150"/>
      <c r="AE43" s="159">
        <v>86232</v>
      </c>
    </row>
    <row r="44" spans="1:31">
      <c r="A44" s="131" t="s">
        <v>126</v>
      </c>
      <c r="B44" s="131" t="s">
        <v>82</v>
      </c>
      <c r="C44" s="132">
        <v>17505</v>
      </c>
      <c r="D44" s="132">
        <v>500</v>
      </c>
      <c r="E44" s="132">
        <v>18005</v>
      </c>
      <c r="F44" s="133">
        <v>306</v>
      </c>
      <c r="G44" s="133">
        <v>117</v>
      </c>
      <c r="H44" s="133">
        <v>204</v>
      </c>
      <c r="I44" s="133">
        <v>0</v>
      </c>
      <c r="J44" s="134">
        <v>0</v>
      </c>
      <c r="K44" s="134">
        <v>627</v>
      </c>
      <c r="L44" s="132">
        <v>17505</v>
      </c>
      <c r="M44" s="130">
        <v>598</v>
      </c>
      <c r="N44" s="130">
        <v>295</v>
      </c>
      <c r="O44" s="130">
        <v>111</v>
      </c>
      <c r="P44" s="130">
        <v>192</v>
      </c>
      <c r="Q44" s="130">
        <v>0</v>
      </c>
      <c r="R44" s="130">
        <v>0</v>
      </c>
      <c r="S44" s="130">
        <v>0</v>
      </c>
      <c r="T44" s="130">
        <v>0</v>
      </c>
      <c r="U44" s="130">
        <v>0</v>
      </c>
      <c r="V44" s="130">
        <v>0</v>
      </c>
      <c r="W44" s="151">
        <v>0</v>
      </c>
      <c r="X44" s="151">
        <v>0</v>
      </c>
      <c r="Y44" s="150"/>
      <c r="Z44" s="150"/>
      <c r="AA44" s="150"/>
      <c r="AB44" s="150"/>
      <c r="AC44" s="150"/>
      <c r="AD44" s="150"/>
      <c r="AE44" s="159">
        <v>17505</v>
      </c>
    </row>
    <row r="45" spans="1:31">
      <c r="A45" t="s">
        <v>128</v>
      </c>
      <c r="B45" s="131" t="s">
        <v>82</v>
      </c>
      <c r="C45" s="132">
        <v>191460</v>
      </c>
      <c r="D45" s="132">
        <v>4116</v>
      </c>
      <c r="E45" s="132">
        <v>195576</v>
      </c>
      <c r="F45" s="133">
        <v>30</v>
      </c>
      <c r="G45" s="133">
        <v>4101</v>
      </c>
      <c r="H45" s="133">
        <v>12</v>
      </c>
      <c r="I45" s="133">
        <v>135</v>
      </c>
      <c r="J45" s="134">
        <v>111</v>
      </c>
      <c r="K45" s="134">
        <v>4389</v>
      </c>
      <c r="L45" s="132">
        <v>168987</v>
      </c>
      <c r="M45" s="130">
        <v>3481</v>
      </c>
      <c r="N45" s="130">
        <v>28</v>
      </c>
      <c r="O45" s="130">
        <v>3340</v>
      </c>
      <c r="P45" s="130">
        <v>12</v>
      </c>
      <c r="Q45" s="130">
        <v>98</v>
      </c>
      <c r="R45" s="130">
        <v>0</v>
      </c>
      <c r="S45" s="130">
        <v>0</v>
      </c>
      <c r="T45" s="130">
        <v>3</v>
      </c>
      <c r="U45" s="130">
        <v>0</v>
      </c>
      <c r="V45" s="130">
        <v>0</v>
      </c>
      <c r="W45" s="151">
        <v>0</v>
      </c>
      <c r="X45" s="151">
        <v>0</v>
      </c>
      <c r="Y45" s="150"/>
      <c r="Z45" s="150"/>
      <c r="AA45" s="150"/>
      <c r="AB45" s="150"/>
      <c r="AC45" s="150"/>
      <c r="AD45" s="150"/>
      <c r="AE45" s="159">
        <v>168987</v>
      </c>
    </row>
    <row r="46" spans="1:31">
      <c r="A46" s="131" t="s">
        <v>129</v>
      </c>
      <c r="B46" s="131" t="s">
        <v>77</v>
      </c>
      <c r="C46" s="132">
        <v>462425</v>
      </c>
      <c r="D46" s="132">
        <v>159132</v>
      </c>
      <c r="E46" s="132">
        <v>621557</v>
      </c>
      <c r="F46" s="133">
        <v>4856</v>
      </c>
      <c r="G46" s="133">
        <v>4858</v>
      </c>
      <c r="H46" s="133">
        <v>3418</v>
      </c>
      <c r="I46" s="133">
        <v>921</v>
      </c>
      <c r="J46" s="134">
        <v>5842</v>
      </c>
      <c r="K46" s="134">
        <v>19895</v>
      </c>
      <c r="L46" s="132">
        <v>599821</v>
      </c>
      <c r="M46" s="130">
        <v>17786</v>
      </c>
      <c r="N46" s="130">
        <v>4118</v>
      </c>
      <c r="O46" s="130">
        <v>4425</v>
      </c>
      <c r="P46" s="130">
        <v>3038</v>
      </c>
      <c r="Q46" s="130">
        <v>813</v>
      </c>
      <c r="R46" s="130">
        <v>3703</v>
      </c>
      <c r="S46" s="130">
        <v>787</v>
      </c>
      <c r="T46" s="130">
        <v>891</v>
      </c>
      <c r="U46" s="130">
        <v>24</v>
      </c>
      <c r="V46" s="130">
        <v>11</v>
      </c>
      <c r="W46" s="151">
        <v>840</v>
      </c>
      <c r="X46" s="151">
        <v>0</v>
      </c>
      <c r="Y46" s="150"/>
      <c r="Z46" s="150"/>
      <c r="AA46" s="150"/>
      <c r="AB46" s="150"/>
      <c r="AC46" s="150"/>
      <c r="AD46" s="150"/>
      <c r="AE46" s="159">
        <v>600661</v>
      </c>
    </row>
    <row r="47" spans="1:31">
      <c r="A47" s="131" t="s">
        <v>130</v>
      </c>
      <c r="B47" s="131" t="s">
        <v>208</v>
      </c>
      <c r="C47" s="132">
        <v>410655</v>
      </c>
      <c r="D47" s="132">
        <v>98336</v>
      </c>
      <c r="E47" s="132">
        <v>508991</v>
      </c>
      <c r="F47" s="133">
        <v>1200</v>
      </c>
      <c r="G47" s="133">
        <v>8257</v>
      </c>
      <c r="H47" s="133">
        <v>0</v>
      </c>
      <c r="I47" s="133">
        <v>602</v>
      </c>
      <c r="J47" s="134">
        <v>3679</v>
      </c>
      <c r="K47" s="134">
        <v>13738</v>
      </c>
      <c r="L47" s="132">
        <v>506991</v>
      </c>
      <c r="M47" s="130">
        <v>13722</v>
      </c>
      <c r="N47" s="130">
        <v>1200</v>
      </c>
      <c r="O47" s="130">
        <v>8254</v>
      </c>
      <c r="P47" s="130">
        <v>0</v>
      </c>
      <c r="Q47" s="130">
        <v>582</v>
      </c>
      <c r="R47" s="130">
        <v>2060</v>
      </c>
      <c r="S47" s="130">
        <v>0</v>
      </c>
      <c r="T47" s="130">
        <v>1619</v>
      </c>
      <c r="U47" s="130">
        <v>14</v>
      </c>
      <c r="V47" s="130">
        <v>7</v>
      </c>
      <c r="W47" s="151">
        <v>0</v>
      </c>
      <c r="X47" s="151">
        <v>0</v>
      </c>
      <c r="Y47" s="150"/>
      <c r="Z47" s="150"/>
      <c r="AA47" s="150"/>
      <c r="AB47" s="150"/>
      <c r="AC47" s="150"/>
      <c r="AD47" s="150"/>
      <c r="AE47" s="159">
        <v>506991</v>
      </c>
    </row>
    <row r="48" spans="1:31">
      <c r="A48" s="131" t="s">
        <v>131</v>
      </c>
      <c r="B48" s="131" t="s">
        <v>100</v>
      </c>
      <c r="C48" s="132">
        <v>139500</v>
      </c>
      <c r="D48" s="132">
        <v>9600</v>
      </c>
      <c r="E48" s="132">
        <v>149100</v>
      </c>
      <c r="F48" s="133">
        <v>0</v>
      </c>
      <c r="G48" s="133">
        <v>3100</v>
      </c>
      <c r="H48" s="133">
        <v>0</v>
      </c>
      <c r="I48" s="133">
        <v>0</v>
      </c>
      <c r="J48" s="134">
        <v>200</v>
      </c>
      <c r="K48" s="134">
        <v>3300</v>
      </c>
      <c r="L48" s="132">
        <v>70875</v>
      </c>
      <c r="M48" s="130">
        <v>1222</v>
      </c>
      <c r="N48" s="130">
        <v>0</v>
      </c>
      <c r="O48" s="130">
        <v>1222</v>
      </c>
      <c r="P48" s="130">
        <v>0</v>
      </c>
      <c r="Q48" s="130">
        <v>0</v>
      </c>
      <c r="R48" s="130">
        <v>0</v>
      </c>
      <c r="S48" s="130">
        <v>0</v>
      </c>
      <c r="T48" s="130">
        <v>0</v>
      </c>
      <c r="U48" s="130">
        <v>0</v>
      </c>
      <c r="V48" s="130">
        <v>0</v>
      </c>
      <c r="W48" s="151">
        <v>0</v>
      </c>
      <c r="X48" s="151">
        <v>0</v>
      </c>
      <c r="Y48" s="150"/>
      <c r="Z48" s="150"/>
      <c r="AA48" s="150"/>
      <c r="AB48" s="150"/>
      <c r="AC48" s="150"/>
      <c r="AD48" s="150"/>
      <c r="AE48" s="159">
        <v>70875</v>
      </c>
    </row>
    <row r="49" spans="1:31">
      <c r="A49" s="131" t="s">
        <v>132</v>
      </c>
      <c r="B49" s="131" t="s">
        <v>100</v>
      </c>
      <c r="C49" s="132">
        <v>133425</v>
      </c>
      <c r="D49" s="132">
        <v>2200</v>
      </c>
      <c r="E49" s="132">
        <v>135625</v>
      </c>
      <c r="F49" s="133">
        <v>0</v>
      </c>
      <c r="G49" s="133">
        <v>2815</v>
      </c>
      <c r="H49" s="133">
        <v>0</v>
      </c>
      <c r="I49" s="133">
        <v>150</v>
      </c>
      <c r="J49" s="134">
        <v>50</v>
      </c>
      <c r="K49" s="134">
        <v>3015</v>
      </c>
      <c r="L49" s="132">
        <v>123751</v>
      </c>
      <c r="M49" s="130">
        <v>2519</v>
      </c>
      <c r="N49" s="130">
        <v>0</v>
      </c>
      <c r="O49" s="130">
        <v>2428</v>
      </c>
      <c r="P49" s="130">
        <v>0</v>
      </c>
      <c r="Q49" s="130">
        <v>57</v>
      </c>
      <c r="R49" s="130">
        <v>0</v>
      </c>
      <c r="S49" s="130">
        <v>0</v>
      </c>
      <c r="T49" s="130">
        <v>24</v>
      </c>
      <c r="U49" s="130">
        <v>29</v>
      </c>
      <c r="V49" s="130">
        <v>10</v>
      </c>
      <c r="W49" s="151">
        <v>0</v>
      </c>
      <c r="X49" s="151">
        <v>0</v>
      </c>
      <c r="Y49" s="150"/>
      <c r="Z49" s="150"/>
      <c r="AA49" s="150"/>
      <c r="AB49" s="150"/>
      <c r="AC49" s="150"/>
      <c r="AD49" s="150"/>
      <c r="AE49" s="159">
        <v>123751</v>
      </c>
    </row>
    <row r="50" spans="1:31">
      <c r="A50" s="131" t="s">
        <v>133</v>
      </c>
      <c r="B50" s="131" t="s">
        <v>100</v>
      </c>
      <c r="C50" s="132">
        <v>256095</v>
      </c>
      <c r="D50" s="132">
        <v>25000</v>
      </c>
      <c r="E50" s="132">
        <v>281095</v>
      </c>
      <c r="F50" s="133">
        <v>0</v>
      </c>
      <c r="G50" s="133">
        <v>1107</v>
      </c>
      <c r="H50" s="133">
        <v>4493</v>
      </c>
      <c r="I50" s="133">
        <v>91</v>
      </c>
      <c r="J50" s="134">
        <v>911</v>
      </c>
      <c r="K50" s="134">
        <v>6602</v>
      </c>
      <c r="L50" s="132">
        <v>267463</v>
      </c>
      <c r="M50" s="130">
        <v>5690</v>
      </c>
      <c r="N50" s="130">
        <v>0</v>
      </c>
      <c r="O50" s="130">
        <v>4783</v>
      </c>
      <c r="P50" s="130">
        <v>0</v>
      </c>
      <c r="Q50" s="130">
        <v>63</v>
      </c>
      <c r="R50" s="130">
        <v>745</v>
      </c>
      <c r="S50" s="130">
        <v>0</v>
      </c>
      <c r="T50" s="130">
        <v>99</v>
      </c>
      <c r="U50" s="130">
        <v>0</v>
      </c>
      <c r="V50" s="130">
        <v>0</v>
      </c>
      <c r="W50" s="151">
        <v>0</v>
      </c>
      <c r="X50" s="151">
        <v>0</v>
      </c>
      <c r="Y50" s="150"/>
      <c r="Z50" s="150"/>
      <c r="AA50" s="150"/>
      <c r="AB50" s="150"/>
      <c r="AC50" s="150"/>
      <c r="AD50" s="150"/>
      <c r="AE50" s="159">
        <v>267463</v>
      </c>
    </row>
    <row r="51" spans="1:31">
      <c r="A51" s="131" t="s">
        <v>135</v>
      </c>
      <c r="B51" s="131" t="s">
        <v>247</v>
      </c>
      <c r="C51" s="132">
        <v>71780</v>
      </c>
      <c r="D51" s="132">
        <v>6352</v>
      </c>
      <c r="E51" s="132">
        <v>78132</v>
      </c>
      <c r="F51" s="133">
        <v>545</v>
      </c>
      <c r="G51" s="133">
        <v>1474</v>
      </c>
      <c r="H51" s="133">
        <v>0</v>
      </c>
      <c r="I51" s="133">
        <v>0</v>
      </c>
      <c r="J51" s="134">
        <v>248</v>
      </c>
      <c r="K51" s="134">
        <v>2267</v>
      </c>
      <c r="L51" s="132">
        <v>17072</v>
      </c>
      <c r="M51" s="130">
        <v>402</v>
      </c>
      <c r="N51" s="130">
        <v>56</v>
      </c>
      <c r="O51" s="130">
        <v>245</v>
      </c>
      <c r="P51" s="130">
        <v>0</v>
      </c>
      <c r="Q51" s="130">
        <v>0</v>
      </c>
      <c r="R51" s="130">
        <v>0</v>
      </c>
      <c r="S51" s="130">
        <v>0</v>
      </c>
      <c r="T51" s="130">
        <v>101</v>
      </c>
      <c r="U51" s="130">
        <v>0</v>
      </c>
      <c r="V51" s="130">
        <v>0</v>
      </c>
      <c r="W51" s="151">
        <v>0</v>
      </c>
      <c r="X51" s="151">
        <v>0</v>
      </c>
      <c r="Y51" s="150"/>
      <c r="Z51" s="150"/>
      <c r="AA51" s="150"/>
      <c r="AB51" s="150"/>
      <c r="AC51" s="150"/>
      <c r="AD51" s="150"/>
      <c r="AE51" s="159">
        <v>25433</v>
      </c>
    </row>
    <row r="52" spans="1:31">
      <c r="A52" s="131" t="s">
        <v>136</v>
      </c>
      <c r="B52" s="131" t="s">
        <v>77</v>
      </c>
      <c r="C52" s="132">
        <v>211770</v>
      </c>
      <c r="D52" s="132">
        <v>33136</v>
      </c>
      <c r="E52" s="132">
        <v>244906</v>
      </c>
      <c r="F52" s="133">
        <v>0</v>
      </c>
      <c r="G52" s="133">
        <v>4506</v>
      </c>
      <c r="H52" s="133">
        <v>0</v>
      </c>
      <c r="I52" s="133">
        <v>200</v>
      </c>
      <c r="J52" s="134">
        <v>1091</v>
      </c>
      <c r="K52" s="134">
        <v>5797</v>
      </c>
      <c r="L52" s="132">
        <v>122779</v>
      </c>
      <c r="M52" s="130">
        <v>2682</v>
      </c>
      <c r="N52" s="130">
        <v>0</v>
      </c>
      <c r="O52" s="130">
        <v>1613</v>
      </c>
      <c r="P52" s="130">
        <v>0</v>
      </c>
      <c r="Q52" s="130">
        <v>102</v>
      </c>
      <c r="R52" s="130">
        <v>574</v>
      </c>
      <c r="S52" s="130">
        <v>0</v>
      </c>
      <c r="T52" s="130">
        <v>377</v>
      </c>
      <c r="U52" s="130">
        <v>51</v>
      </c>
      <c r="V52" s="130">
        <v>16</v>
      </c>
      <c r="W52" s="151">
        <v>9333</v>
      </c>
      <c r="X52" s="151">
        <v>0</v>
      </c>
      <c r="Y52" s="150"/>
      <c r="Z52" s="150"/>
      <c r="AA52" s="150"/>
      <c r="AB52" s="150"/>
      <c r="AC52" s="150"/>
      <c r="AD52" s="150"/>
      <c r="AE52" s="159">
        <v>122779</v>
      </c>
    </row>
    <row r="53" spans="1:31">
      <c r="A53" s="131" t="s">
        <v>137</v>
      </c>
      <c r="B53" s="131" t="s">
        <v>82</v>
      </c>
      <c r="C53" s="132">
        <v>54530</v>
      </c>
      <c r="D53" s="132">
        <v>12488</v>
      </c>
      <c r="E53" s="132">
        <v>67018</v>
      </c>
      <c r="F53" s="133">
        <v>53</v>
      </c>
      <c r="G53" s="133">
        <v>1200</v>
      </c>
      <c r="H53" s="133">
        <v>0</v>
      </c>
      <c r="I53" s="133">
        <v>0</v>
      </c>
      <c r="J53" s="134">
        <v>446</v>
      </c>
      <c r="K53" s="134">
        <v>1699</v>
      </c>
      <c r="L53" s="132">
        <v>23490</v>
      </c>
      <c r="M53" s="130">
        <v>493</v>
      </c>
      <c r="N53" s="130">
        <v>0</v>
      </c>
      <c r="O53" s="130">
        <v>493</v>
      </c>
      <c r="P53" s="130">
        <v>0</v>
      </c>
      <c r="Q53" s="130">
        <v>0</v>
      </c>
      <c r="R53" s="130">
        <v>0</v>
      </c>
      <c r="S53" s="130">
        <v>0</v>
      </c>
      <c r="T53" s="130">
        <v>0</v>
      </c>
      <c r="U53" s="130">
        <v>0</v>
      </c>
      <c r="V53" s="130">
        <v>0</v>
      </c>
      <c r="W53" s="151"/>
      <c r="X53" s="151">
        <v>0</v>
      </c>
      <c r="Y53" s="150"/>
      <c r="Z53" s="150"/>
      <c r="AA53" s="150"/>
      <c r="AB53" s="150"/>
      <c r="AC53" s="150"/>
      <c r="AD53" s="150"/>
      <c r="AE53" s="159">
        <v>32823</v>
      </c>
    </row>
    <row r="54" spans="1:31">
      <c r="A54" t="s">
        <v>134</v>
      </c>
      <c r="B54" t="s">
        <v>77</v>
      </c>
      <c r="C54">
        <v>489600</v>
      </c>
      <c r="D54">
        <v>98396</v>
      </c>
      <c r="E54">
        <v>587996</v>
      </c>
      <c r="F54">
        <v>0</v>
      </c>
      <c r="G54">
        <v>9361</v>
      </c>
      <c r="H54">
        <v>0</v>
      </c>
      <c r="I54">
        <v>1519</v>
      </c>
      <c r="J54">
        <v>3598</v>
      </c>
      <c r="K54">
        <v>14478</v>
      </c>
      <c r="L54">
        <v>485583</v>
      </c>
      <c r="M54">
        <v>9816</v>
      </c>
      <c r="N54">
        <v>0</v>
      </c>
      <c r="O54">
        <v>6631</v>
      </c>
      <c r="P54">
        <v>0</v>
      </c>
      <c r="Q54">
        <v>329</v>
      </c>
      <c r="R54">
        <v>1450</v>
      </c>
      <c r="S54">
        <v>0</v>
      </c>
      <c r="T54">
        <v>1385</v>
      </c>
      <c r="U54">
        <v>48</v>
      </c>
      <c r="V54">
        <v>21</v>
      </c>
      <c r="W54" s="151">
        <v>8361</v>
      </c>
      <c r="X54">
        <v>0</v>
      </c>
      <c r="AE54">
        <v>485583</v>
      </c>
    </row>
    <row r="55" spans="1:31">
      <c r="A55" s="131" t="s">
        <v>138</v>
      </c>
      <c r="B55" s="131" t="s">
        <v>98</v>
      </c>
      <c r="C55" s="132">
        <v>47115</v>
      </c>
      <c r="D55" s="132">
        <v>2130</v>
      </c>
      <c r="E55" s="132">
        <v>49245</v>
      </c>
      <c r="F55" s="133">
        <v>0</v>
      </c>
      <c r="G55" s="133">
        <v>1047</v>
      </c>
      <c r="H55" s="133">
        <v>0</v>
      </c>
      <c r="I55" s="133">
        <v>0</v>
      </c>
      <c r="J55" s="134">
        <v>102</v>
      </c>
      <c r="K55" s="134">
        <v>1149</v>
      </c>
      <c r="L55" s="132">
        <v>43161</v>
      </c>
      <c r="M55" s="130">
        <v>917</v>
      </c>
      <c r="N55" s="130">
        <v>0</v>
      </c>
      <c r="O55" s="130">
        <v>868</v>
      </c>
      <c r="P55" s="130">
        <v>0</v>
      </c>
      <c r="Q55" s="130">
        <v>0</v>
      </c>
      <c r="R55" s="130">
        <v>0</v>
      </c>
      <c r="S55" s="130">
        <v>0</v>
      </c>
      <c r="T55" s="130">
        <v>49</v>
      </c>
      <c r="U55" s="130">
        <v>0</v>
      </c>
      <c r="V55" s="130">
        <v>0</v>
      </c>
      <c r="W55" s="151">
        <v>0</v>
      </c>
      <c r="X55" s="151">
        <v>0</v>
      </c>
      <c r="Y55" s="150"/>
      <c r="Z55" s="150"/>
      <c r="AA55" s="150"/>
      <c r="AB55" s="150"/>
      <c r="AC55" s="150"/>
      <c r="AD55" s="150"/>
      <c r="AE55" s="159">
        <v>43161</v>
      </c>
    </row>
    <row r="56" spans="1:31">
      <c r="A56" s="131" t="s">
        <v>139</v>
      </c>
      <c r="B56" s="131" t="s">
        <v>82</v>
      </c>
      <c r="C56" s="132">
        <v>79235</v>
      </c>
      <c r="D56" s="132">
        <v>13180</v>
      </c>
      <c r="E56" s="132">
        <v>92415</v>
      </c>
      <c r="F56" s="133">
        <v>80</v>
      </c>
      <c r="G56" s="133">
        <v>0</v>
      </c>
      <c r="H56" s="133">
        <v>1663</v>
      </c>
      <c r="I56" s="133">
        <v>80</v>
      </c>
      <c r="J56" s="134">
        <v>460</v>
      </c>
      <c r="K56" s="134">
        <v>2283</v>
      </c>
      <c r="L56" s="132">
        <v>88797</v>
      </c>
      <c r="M56" s="130">
        <v>2014</v>
      </c>
      <c r="N56" s="130">
        <v>59</v>
      </c>
      <c r="O56" s="130">
        <v>0</v>
      </c>
      <c r="P56" s="130">
        <v>1483</v>
      </c>
      <c r="Q56" s="130">
        <v>44</v>
      </c>
      <c r="R56" s="130">
        <v>301</v>
      </c>
      <c r="S56" s="130">
        <v>0</v>
      </c>
      <c r="T56" s="130">
        <v>125</v>
      </c>
      <c r="U56" s="130">
        <v>7</v>
      </c>
      <c r="V56" s="130">
        <v>2</v>
      </c>
      <c r="W56" s="151">
        <v>5428</v>
      </c>
      <c r="X56" s="151">
        <v>0</v>
      </c>
      <c r="Y56" s="150"/>
      <c r="Z56" s="150"/>
      <c r="AA56" s="150"/>
      <c r="AB56" s="150"/>
      <c r="AC56" s="150"/>
      <c r="AD56" s="150"/>
      <c r="AE56" s="159">
        <v>94225</v>
      </c>
    </row>
    <row r="57" spans="1:31">
      <c r="A57" s="131" t="s">
        <v>140</v>
      </c>
      <c r="B57" s="131" t="s">
        <v>98</v>
      </c>
      <c r="C57" s="132">
        <v>76010</v>
      </c>
      <c r="D57" s="132">
        <v>40460</v>
      </c>
      <c r="E57" s="132">
        <v>116470</v>
      </c>
      <c r="F57" s="133">
        <v>1913</v>
      </c>
      <c r="G57" s="133">
        <v>0</v>
      </c>
      <c r="H57" s="133">
        <v>1264</v>
      </c>
      <c r="I57" s="133">
        <v>0</v>
      </c>
      <c r="J57" s="134">
        <v>1454</v>
      </c>
      <c r="K57" s="134">
        <v>4631</v>
      </c>
      <c r="L57" s="132">
        <v>111970</v>
      </c>
      <c r="M57" s="130">
        <v>4058</v>
      </c>
      <c r="N57" s="130">
        <v>1610</v>
      </c>
      <c r="O57" s="130">
        <v>0</v>
      </c>
      <c r="P57" s="130">
        <v>1031</v>
      </c>
      <c r="Q57" s="130">
        <v>0</v>
      </c>
      <c r="R57" s="130">
        <v>925</v>
      </c>
      <c r="S57" s="130">
        <v>0</v>
      </c>
      <c r="T57" s="130">
        <v>492</v>
      </c>
      <c r="U57" s="130">
        <v>0</v>
      </c>
      <c r="V57" s="130">
        <v>0</v>
      </c>
      <c r="W57" s="151">
        <v>0</v>
      </c>
      <c r="X57" s="151">
        <v>0</v>
      </c>
      <c r="Y57" s="150"/>
      <c r="Z57" s="150"/>
      <c r="AA57" s="150"/>
      <c r="AB57" s="150"/>
      <c r="AC57" s="150"/>
      <c r="AD57" s="150"/>
      <c r="AE57" s="159">
        <v>111970</v>
      </c>
    </row>
    <row r="58" spans="1:31">
      <c r="A58" s="130" t="s">
        <v>141</v>
      </c>
      <c r="B58" s="131" t="s">
        <v>247</v>
      </c>
      <c r="C58" s="132">
        <v>171790</v>
      </c>
      <c r="D58" s="132">
        <v>1400</v>
      </c>
      <c r="E58" s="132">
        <v>173190</v>
      </c>
      <c r="F58" s="133">
        <v>880</v>
      </c>
      <c r="G58" s="133">
        <v>3300</v>
      </c>
      <c r="H58" s="133">
        <v>222</v>
      </c>
      <c r="I58" s="133">
        <v>100</v>
      </c>
      <c r="J58" s="134">
        <v>0</v>
      </c>
      <c r="K58" s="134">
        <v>4502</v>
      </c>
      <c r="L58" s="132">
        <v>143305</v>
      </c>
      <c r="M58" s="130">
        <v>3428</v>
      </c>
      <c r="N58" s="130">
        <v>792</v>
      </c>
      <c r="O58" s="130">
        <v>2621</v>
      </c>
      <c r="P58" s="130">
        <v>0</v>
      </c>
      <c r="Q58" s="130">
        <v>6</v>
      </c>
      <c r="R58" s="130">
        <v>0</v>
      </c>
      <c r="S58" s="130">
        <v>0</v>
      </c>
      <c r="T58" s="130">
        <v>0</v>
      </c>
      <c r="U58" s="130">
        <v>26</v>
      </c>
      <c r="V58" s="130">
        <v>9</v>
      </c>
      <c r="W58" s="151">
        <v>0</v>
      </c>
      <c r="X58" s="151">
        <v>0</v>
      </c>
      <c r="Y58" s="150"/>
      <c r="Z58" s="150"/>
      <c r="AA58" s="150"/>
      <c r="AB58" s="150"/>
      <c r="AC58" s="150"/>
      <c r="AD58" s="150"/>
      <c r="AE58" s="159">
        <v>143305</v>
      </c>
    </row>
    <row r="59" spans="1:31">
      <c r="A59" s="131" t="s">
        <v>143</v>
      </c>
      <c r="B59" s="131" t="s">
        <v>208</v>
      </c>
      <c r="C59" s="132">
        <v>94365</v>
      </c>
      <c r="D59" s="132">
        <v>9620</v>
      </c>
      <c r="E59" s="132">
        <v>103985</v>
      </c>
      <c r="F59" s="133">
        <v>0</v>
      </c>
      <c r="G59" s="133">
        <v>1997</v>
      </c>
      <c r="H59" s="133">
        <v>0</v>
      </c>
      <c r="I59" s="133">
        <v>100</v>
      </c>
      <c r="J59" s="134">
        <v>365</v>
      </c>
      <c r="K59" s="134">
        <v>2462</v>
      </c>
      <c r="L59" s="132">
        <v>78442</v>
      </c>
      <c r="M59" s="130">
        <v>1660</v>
      </c>
      <c r="N59" s="130">
        <v>0</v>
      </c>
      <c r="O59" s="130">
        <v>1445</v>
      </c>
      <c r="P59" s="130">
        <v>0</v>
      </c>
      <c r="Q59" s="130">
        <v>31</v>
      </c>
      <c r="R59" s="130">
        <v>141</v>
      </c>
      <c r="S59" s="130">
        <v>0</v>
      </c>
      <c r="T59" s="130">
        <v>43</v>
      </c>
      <c r="U59" s="130">
        <v>0</v>
      </c>
      <c r="V59" s="130">
        <v>0</v>
      </c>
      <c r="W59" s="151">
        <v>0</v>
      </c>
      <c r="X59" s="151">
        <v>0</v>
      </c>
      <c r="Y59" s="150"/>
      <c r="Z59" s="150"/>
      <c r="AA59" s="150"/>
      <c r="AB59" s="150"/>
      <c r="AC59" s="150"/>
      <c r="AD59" s="150"/>
      <c r="AE59" s="159">
        <v>78442</v>
      </c>
    </row>
    <row r="60" spans="1:31">
      <c r="A60" s="131" t="s">
        <v>145</v>
      </c>
      <c r="B60" s="131" t="s">
        <v>71</v>
      </c>
      <c r="C60" s="132">
        <v>100000</v>
      </c>
      <c r="D60" s="132">
        <v>3000</v>
      </c>
      <c r="E60" s="132">
        <v>103000</v>
      </c>
      <c r="F60" s="133">
        <v>1180</v>
      </c>
      <c r="G60" s="133">
        <v>1700</v>
      </c>
      <c r="H60" s="133">
        <v>0</v>
      </c>
      <c r="I60" s="133">
        <v>260</v>
      </c>
      <c r="J60" s="134">
        <v>0</v>
      </c>
      <c r="K60" s="134">
        <v>3140</v>
      </c>
      <c r="L60" s="132">
        <v>78420</v>
      </c>
      <c r="M60" s="130">
        <v>2452</v>
      </c>
      <c r="N60" s="130">
        <v>935</v>
      </c>
      <c r="O60" s="130">
        <v>1371</v>
      </c>
      <c r="P60" s="130">
        <v>0</v>
      </c>
      <c r="Q60" s="130">
        <v>142</v>
      </c>
      <c r="R60" s="130">
        <v>0</v>
      </c>
      <c r="S60" s="130">
        <v>0</v>
      </c>
      <c r="T60" s="130">
        <v>0</v>
      </c>
      <c r="U60" s="130">
        <v>14</v>
      </c>
      <c r="V60" s="130">
        <v>4</v>
      </c>
      <c r="W60" s="151">
        <v>315</v>
      </c>
      <c r="X60" s="151">
        <v>0</v>
      </c>
      <c r="Y60" s="150"/>
      <c r="Z60" s="150"/>
      <c r="AA60" s="150"/>
      <c r="AB60" s="150"/>
      <c r="AC60" s="150"/>
      <c r="AD60" s="150"/>
      <c r="AE60" s="159">
        <v>78735</v>
      </c>
    </row>
    <row r="61" spans="1:31">
      <c r="A61" s="131" t="s">
        <v>146</v>
      </c>
      <c r="B61" s="131" t="s">
        <v>98</v>
      </c>
      <c r="C61" s="132">
        <v>67920</v>
      </c>
      <c r="D61" s="132">
        <v>12272</v>
      </c>
      <c r="E61" s="132">
        <v>80192</v>
      </c>
      <c r="F61" s="133">
        <v>1068</v>
      </c>
      <c r="G61" s="133">
        <v>0</v>
      </c>
      <c r="H61" s="133">
        <v>1102</v>
      </c>
      <c r="I61" s="133">
        <v>170</v>
      </c>
      <c r="J61" s="134">
        <v>424</v>
      </c>
      <c r="K61" s="134">
        <v>2764</v>
      </c>
      <c r="L61" s="132">
        <v>67828</v>
      </c>
      <c r="M61" s="130">
        <v>2255</v>
      </c>
      <c r="N61" s="130">
        <v>975</v>
      </c>
      <c r="O61" s="130">
        <v>0</v>
      </c>
      <c r="P61" s="130">
        <v>845</v>
      </c>
      <c r="Q61" s="130">
        <v>68</v>
      </c>
      <c r="R61" s="130">
        <v>278</v>
      </c>
      <c r="S61" s="130">
        <v>0</v>
      </c>
      <c r="T61" s="130">
        <v>89</v>
      </c>
      <c r="U61" s="130">
        <v>0</v>
      </c>
      <c r="V61" s="130">
        <v>0</v>
      </c>
      <c r="W61" s="151">
        <v>0</v>
      </c>
      <c r="X61" s="151">
        <v>0</v>
      </c>
      <c r="Y61" s="150"/>
      <c r="Z61" s="150"/>
      <c r="AA61" s="150"/>
      <c r="AB61" s="150"/>
      <c r="AC61" s="150"/>
      <c r="AD61" s="150"/>
      <c r="AE61" s="159">
        <v>67828</v>
      </c>
    </row>
    <row r="62" spans="1:31">
      <c r="A62" s="131" t="s">
        <v>253</v>
      </c>
      <c r="B62" s="131" t="s">
        <v>208</v>
      </c>
      <c r="C62" s="132">
        <v>186165</v>
      </c>
      <c r="D62" s="132">
        <v>0</v>
      </c>
      <c r="E62" s="132">
        <v>186165</v>
      </c>
      <c r="F62" s="133">
        <v>0</v>
      </c>
      <c r="G62" s="133">
        <v>4087</v>
      </c>
      <c r="H62" s="133">
        <v>0</v>
      </c>
      <c r="I62" s="133">
        <v>50</v>
      </c>
      <c r="J62" s="134">
        <v>0</v>
      </c>
      <c r="K62" s="134">
        <v>4137</v>
      </c>
      <c r="L62" s="132">
        <v>130185</v>
      </c>
      <c r="M62" s="130">
        <v>2783</v>
      </c>
      <c r="N62" s="130">
        <v>0</v>
      </c>
      <c r="O62" s="130">
        <v>2783</v>
      </c>
      <c r="P62" s="130">
        <v>0</v>
      </c>
      <c r="Q62" s="130">
        <v>0</v>
      </c>
      <c r="R62" s="130">
        <v>0</v>
      </c>
      <c r="S62" s="130">
        <v>0</v>
      </c>
      <c r="T62" s="130">
        <v>0</v>
      </c>
      <c r="U62" s="130">
        <v>0</v>
      </c>
      <c r="V62" s="130">
        <v>0</v>
      </c>
      <c r="W62" s="151">
        <v>0</v>
      </c>
      <c r="X62" s="151">
        <v>0</v>
      </c>
      <c r="Y62" s="150"/>
      <c r="Z62" s="150"/>
      <c r="AA62" s="150"/>
      <c r="AB62" s="150"/>
      <c r="AC62" s="150"/>
      <c r="AD62" s="150"/>
      <c r="AE62" s="159">
        <v>130185</v>
      </c>
    </row>
    <row r="63" spans="1:31">
      <c r="A63" s="131" t="s">
        <v>191</v>
      </c>
      <c r="B63" s="131" t="s">
        <v>100</v>
      </c>
      <c r="C63" s="132">
        <v>228380</v>
      </c>
      <c r="D63" s="132">
        <v>18148</v>
      </c>
      <c r="E63" s="132">
        <v>246528</v>
      </c>
      <c r="F63" s="133">
        <v>1661</v>
      </c>
      <c r="G63" s="133">
        <v>0</v>
      </c>
      <c r="H63" s="133">
        <v>4611</v>
      </c>
      <c r="I63" s="133">
        <v>95</v>
      </c>
      <c r="J63" s="134">
        <v>596</v>
      </c>
      <c r="K63" s="134">
        <v>6963</v>
      </c>
      <c r="L63" s="132">
        <v>216978</v>
      </c>
      <c r="M63" s="130">
        <v>5903</v>
      </c>
      <c r="N63" s="130">
        <v>1457</v>
      </c>
      <c r="O63" s="130">
        <v>0</v>
      </c>
      <c r="P63" s="130">
        <v>3863</v>
      </c>
      <c r="Q63" s="130">
        <v>73</v>
      </c>
      <c r="R63" s="130">
        <v>448</v>
      </c>
      <c r="S63" s="130">
        <v>0</v>
      </c>
      <c r="T63" s="130">
        <v>59</v>
      </c>
      <c r="U63" s="130">
        <v>11</v>
      </c>
      <c r="V63" s="130">
        <v>3</v>
      </c>
      <c r="W63" s="151"/>
      <c r="X63" s="151">
        <v>0</v>
      </c>
      <c r="Y63" s="150"/>
      <c r="Z63" s="150"/>
      <c r="AA63" s="150"/>
      <c r="AB63" s="150"/>
      <c r="AC63" s="150"/>
      <c r="AD63" s="150"/>
      <c r="AE63" s="159">
        <v>219011</v>
      </c>
    </row>
    <row r="64" spans="1:31">
      <c r="A64" s="131" t="s">
        <v>148</v>
      </c>
      <c r="B64" s="131" t="s">
        <v>98</v>
      </c>
      <c r="C64" s="132">
        <v>89370</v>
      </c>
      <c r="D64" s="132">
        <v>34940</v>
      </c>
      <c r="E64" s="132">
        <v>124310</v>
      </c>
      <c r="F64" s="133">
        <v>684</v>
      </c>
      <c r="G64" s="133">
        <v>0</v>
      </c>
      <c r="H64" s="133">
        <v>1660</v>
      </c>
      <c r="I64" s="133">
        <v>174</v>
      </c>
      <c r="J64" s="134">
        <v>1264</v>
      </c>
      <c r="K64" s="134">
        <v>3782</v>
      </c>
      <c r="L64" s="132">
        <v>101195</v>
      </c>
      <c r="M64" s="130">
        <v>3315</v>
      </c>
      <c r="N64" s="130">
        <v>684</v>
      </c>
      <c r="O64" s="130">
        <v>0</v>
      </c>
      <c r="P64" s="130">
        <v>1324</v>
      </c>
      <c r="Q64" s="130">
        <v>43</v>
      </c>
      <c r="R64" s="130">
        <v>626</v>
      </c>
      <c r="S64" s="130">
        <v>0</v>
      </c>
      <c r="T64" s="130">
        <v>638</v>
      </c>
      <c r="U64" s="130">
        <v>0</v>
      </c>
      <c r="V64" s="130">
        <v>0</v>
      </c>
      <c r="W64" s="151">
        <v>2033</v>
      </c>
      <c r="X64" s="151">
        <v>6840</v>
      </c>
      <c r="Y64" s="150"/>
      <c r="Z64" s="150"/>
      <c r="AA64" s="150"/>
      <c r="AB64" s="150"/>
      <c r="AC64" s="150"/>
      <c r="AD64" s="150"/>
      <c r="AE64" s="159">
        <v>108035</v>
      </c>
    </row>
    <row r="65" spans="1:31">
      <c r="A65" s="131" t="s">
        <v>149</v>
      </c>
      <c r="B65" s="131" t="s">
        <v>100</v>
      </c>
      <c r="C65" s="132">
        <v>73240</v>
      </c>
      <c r="D65" s="132">
        <v>8400</v>
      </c>
      <c r="E65" s="132">
        <v>81640</v>
      </c>
      <c r="F65" s="133">
        <v>250</v>
      </c>
      <c r="G65" s="133">
        <v>1572</v>
      </c>
      <c r="H65" s="133">
        <v>0</v>
      </c>
      <c r="I65" s="133">
        <v>0</v>
      </c>
      <c r="J65" s="134">
        <v>350</v>
      </c>
      <c r="K65" s="134">
        <v>2172</v>
      </c>
      <c r="L65" s="132">
        <v>49845</v>
      </c>
      <c r="M65" s="130">
        <v>1184</v>
      </c>
      <c r="N65" s="130">
        <v>153</v>
      </c>
      <c r="O65" s="130">
        <v>966</v>
      </c>
      <c r="P65" s="130">
        <v>0</v>
      </c>
      <c r="Q65" s="130">
        <v>0</v>
      </c>
      <c r="R65" s="130">
        <v>0</v>
      </c>
      <c r="S65" s="130">
        <v>0</v>
      </c>
      <c r="T65" s="130">
        <v>65</v>
      </c>
      <c r="U65" s="130">
        <v>0</v>
      </c>
      <c r="V65" s="130">
        <v>0</v>
      </c>
      <c r="W65" s="151"/>
      <c r="X65" s="151">
        <v>0</v>
      </c>
      <c r="Y65" s="150"/>
      <c r="Z65" s="150"/>
      <c r="AA65" s="150"/>
      <c r="AB65" s="150"/>
      <c r="AC65" s="150">
        <v>273</v>
      </c>
      <c r="AD65" s="150"/>
      <c r="AE65" s="159">
        <v>51741</v>
      </c>
    </row>
    <row r="66" spans="1:31">
      <c r="A66" t="s">
        <v>150</v>
      </c>
      <c r="B66" s="131" t="s">
        <v>100</v>
      </c>
      <c r="C66" s="132">
        <v>230530</v>
      </c>
      <c r="D66" s="132">
        <v>27010</v>
      </c>
      <c r="E66" s="132">
        <v>257540</v>
      </c>
      <c r="F66" s="133">
        <v>2020</v>
      </c>
      <c r="G66" s="133">
        <v>0</v>
      </c>
      <c r="H66" s="133">
        <v>4414</v>
      </c>
      <c r="I66" s="133">
        <v>260</v>
      </c>
      <c r="J66" s="134">
        <v>950</v>
      </c>
      <c r="K66" s="134">
        <v>7644</v>
      </c>
      <c r="L66" s="132">
        <v>232807</v>
      </c>
      <c r="M66" s="130">
        <v>6123</v>
      </c>
      <c r="N66" s="130">
        <v>1188</v>
      </c>
      <c r="O66" s="130">
        <v>0</v>
      </c>
      <c r="P66" s="130">
        <v>3594</v>
      </c>
      <c r="Q66" s="130">
        <v>234</v>
      </c>
      <c r="R66" s="130">
        <v>1006</v>
      </c>
      <c r="S66" s="130">
        <v>0</v>
      </c>
      <c r="T66" s="130">
        <v>93</v>
      </c>
      <c r="U66" s="130">
        <v>26</v>
      </c>
      <c r="V66" s="130">
        <v>8</v>
      </c>
      <c r="W66" s="151">
        <v>0</v>
      </c>
      <c r="X66" s="151">
        <v>0</v>
      </c>
      <c r="Y66" s="150"/>
      <c r="Z66" s="150"/>
      <c r="AA66" s="150"/>
      <c r="AB66" s="150"/>
      <c r="AC66" s="150"/>
      <c r="AD66" s="150"/>
      <c r="AE66" s="159">
        <v>232807</v>
      </c>
    </row>
    <row r="67" spans="1:31">
      <c r="A67" s="131" t="s">
        <v>151</v>
      </c>
      <c r="B67" s="131" t="s">
        <v>77</v>
      </c>
      <c r="C67" s="132">
        <v>123375</v>
      </c>
      <c r="D67" s="132">
        <v>24404</v>
      </c>
      <c r="E67" s="132">
        <v>147779</v>
      </c>
      <c r="F67" s="133">
        <v>2010</v>
      </c>
      <c r="G67" s="133">
        <v>590</v>
      </c>
      <c r="H67" s="133">
        <v>1510</v>
      </c>
      <c r="I67" s="133">
        <v>195</v>
      </c>
      <c r="J67" s="134">
        <v>813</v>
      </c>
      <c r="K67" s="134">
        <v>5118</v>
      </c>
      <c r="L67" s="132">
        <v>62332</v>
      </c>
      <c r="M67" s="130">
        <v>1911</v>
      </c>
      <c r="N67" s="130">
        <v>574</v>
      </c>
      <c r="O67" s="130">
        <v>431</v>
      </c>
      <c r="P67" s="130">
        <v>133</v>
      </c>
      <c r="Q67" s="130">
        <v>0</v>
      </c>
      <c r="R67" s="130">
        <v>758</v>
      </c>
      <c r="S67" s="130">
        <v>0</v>
      </c>
      <c r="T67" s="130">
        <v>7</v>
      </c>
      <c r="U67" s="130">
        <v>38</v>
      </c>
      <c r="V67" s="130">
        <v>8</v>
      </c>
      <c r="W67" s="151">
        <v>1896</v>
      </c>
      <c r="X67" s="151">
        <v>0</v>
      </c>
      <c r="Y67" s="150"/>
      <c r="Z67" s="150"/>
      <c r="AA67" s="150"/>
      <c r="AB67" s="150"/>
      <c r="AC67" s="150"/>
      <c r="AD67" s="150"/>
      <c r="AE67" s="159">
        <v>64132</v>
      </c>
    </row>
    <row r="68" spans="1:31">
      <c r="A68" t="s">
        <v>152</v>
      </c>
      <c r="B68" s="131" t="s">
        <v>82</v>
      </c>
      <c r="C68" s="132">
        <v>244575</v>
      </c>
      <c r="D68" s="132">
        <v>10560</v>
      </c>
      <c r="E68" s="132">
        <v>255135</v>
      </c>
      <c r="F68" s="133">
        <v>36</v>
      </c>
      <c r="G68" s="133">
        <v>5027</v>
      </c>
      <c r="H68" s="133">
        <v>0</v>
      </c>
      <c r="I68" s="133">
        <v>400</v>
      </c>
      <c r="J68" s="134">
        <v>20</v>
      </c>
      <c r="K68" s="134">
        <v>5483</v>
      </c>
      <c r="L68" s="132">
        <v>204210</v>
      </c>
      <c r="M68" s="130">
        <v>4163</v>
      </c>
      <c r="N68" s="130">
        <v>35</v>
      </c>
      <c r="O68" s="130">
        <v>3813</v>
      </c>
      <c r="P68" s="130">
        <v>0</v>
      </c>
      <c r="Q68" s="130">
        <v>315</v>
      </c>
      <c r="R68" s="130">
        <v>0</v>
      </c>
      <c r="S68" s="130">
        <v>0</v>
      </c>
      <c r="T68" s="130">
        <v>0</v>
      </c>
      <c r="U68" s="130">
        <v>0</v>
      </c>
      <c r="V68" s="130">
        <v>0</v>
      </c>
      <c r="W68" s="151">
        <v>1800</v>
      </c>
      <c r="X68" s="151">
        <v>0</v>
      </c>
      <c r="Y68" s="150"/>
      <c r="Z68" s="150"/>
      <c r="AA68" s="150"/>
      <c r="AB68" s="150"/>
      <c r="AC68" s="150"/>
      <c r="AD68" s="150"/>
      <c r="AE68" s="159">
        <v>204210</v>
      </c>
    </row>
    <row r="69" spans="1:31">
      <c r="A69" s="131" t="s">
        <v>153</v>
      </c>
      <c r="B69" s="131" t="s">
        <v>247</v>
      </c>
      <c r="C69" s="132">
        <v>75860</v>
      </c>
      <c r="D69" s="132">
        <v>8528</v>
      </c>
      <c r="E69" s="132">
        <v>84388</v>
      </c>
      <c r="F69" s="133">
        <v>863</v>
      </c>
      <c r="G69" s="133">
        <v>0</v>
      </c>
      <c r="H69" s="133">
        <v>1427</v>
      </c>
      <c r="I69" s="133">
        <v>67</v>
      </c>
      <c r="J69" s="134">
        <v>235</v>
      </c>
      <c r="K69" s="134">
        <v>2592</v>
      </c>
      <c r="L69" s="132">
        <v>75076</v>
      </c>
      <c r="M69" s="130">
        <v>1849</v>
      </c>
      <c r="N69" s="130">
        <v>567</v>
      </c>
      <c r="O69" s="130">
        <v>0</v>
      </c>
      <c r="P69" s="130">
        <v>1057</v>
      </c>
      <c r="Q69" s="130">
        <v>18</v>
      </c>
      <c r="R69" s="130">
        <v>159</v>
      </c>
      <c r="S69" s="130">
        <v>0</v>
      </c>
      <c r="T69" s="130">
        <v>48</v>
      </c>
      <c r="U69" s="130">
        <v>0</v>
      </c>
      <c r="V69" s="130">
        <v>0</v>
      </c>
      <c r="W69" s="151">
        <v>0</v>
      </c>
      <c r="X69" s="151">
        <v>0</v>
      </c>
      <c r="Y69" s="150"/>
      <c r="Z69" s="150"/>
      <c r="AA69" s="150"/>
      <c r="AB69" s="150"/>
      <c r="AC69" s="150"/>
      <c r="AD69" s="150"/>
      <c r="AE69" s="159">
        <v>75076</v>
      </c>
    </row>
    <row r="70" spans="1:31">
      <c r="A70" s="131" t="s">
        <v>155</v>
      </c>
      <c r="B70" s="131" t="s">
        <v>82</v>
      </c>
      <c r="C70" s="132">
        <v>75510</v>
      </c>
      <c r="D70" s="132">
        <v>13000</v>
      </c>
      <c r="E70" s="132">
        <v>88510</v>
      </c>
      <c r="F70" s="133">
        <v>0</v>
      </c>
      <c r="G70" s="133">
        <v>1628</v>
      </c>
      <c r="H70" s="133">
        <v>0</v>
      </c>
      <c r="I70" s="133">
        <v>50</v>
      </c>
      <c r="J70" s="134">
        <v>400</v>
      </c>
      <c r="K70" s="134">
        <v>2078</v>
      </c>
      <c r="L70" s="132">
        <v>85455</v>
      </c>
      <c r="M70" s="130">
        <v>1684</v>
      </c>
      <c r="N70" s="130">
        <v>0</v>
      </c>
      <c r="O70" s="130">
        <v>1261</v>
      </c>
      <c r="P70" s="130">
        <v>0</v>
      </c>
      <c r="Q70" s="130">
        <v>27</v>
      </c>
      <c r="R70" s="130">
        <v>395</v>
      </c>
      <c r="S70" s="130">
        <v>0</v>
      </c>
      <c r="T70" s="130">
        <v>0</v>
      </c>
      <c r="U70" s="130">
        <v>3</v>
      </c>
      <c r="V70" s="130">
        <v>1</v>
      </c>
      <c r="W70" s="151">
        <v>0</v>
      </c>
      <c r="X70" s="151">
        <v>0</v>
      </c>
      <c r="Y70" s="150"/>
      <c r="Z70" s="150"/>
      <c r="AA70" s="150"/>
      <c r="AB70" s="150"/>
      <c r="AC70" s="150"/>
      <c r="AD70" s="150"/>
      <c r="AE70" s="159">
        <v>85455</v>
      </c>
    </row>
    <row r="71" spans="1:31">
      <c r="A71" s="131" t="s">
        <v>156</v>
      </c>
      <c r="B71" s="131" t="s">
        <v>82</v>
      </c>
      <c r="C71" s="132">
        <v>76310</v>
      </c>
      <c r="D71" s="132">
        <v>15100</v>
      </c>
      <c r="E71" s="132">
        <v>91410</v>
      </c>
      <c r="F71" s="133">
        <v>206</v>
      </c>
      <c r="G71" s="133">
        <v>1230</v>
      </c>
      <c r="H71" s="133">
        <v>0</v>
      </c>
      <c r="I71" s="133">
        <v>420</v>
      </c>
      <c r="J71" s="134">
        <v>225</v>
      </c>
      <c r="K71" s="134">
        <v>2081</v>
      </c>
      <c r="L71" s="132">
        <v>79843</v>
      </c>
      <c r="M71" s="130">
        <v>1862</v>
      </c>
      <c r="N71" s="130">
        <v>193</v>
      </c>
      <c r="O71" s="130">
        <v>1111</v>
      </c>
      <c r="P71" s="130">
        <v>0</v>
      </c>
      <c r="Q71" s="130">
        <v>394</v>
      </c>
      <c r="R71" s="130">
        <v>0</v>
      </c>
      <c r="S71" s="130">
        <v>0</v>
      </c>
      <c r="T71" s="130">
        <v>162</v>
      </c>
      <c r="U71" s="130">
        <v>4</v>
      </c>
      <c r="V71" s="130">
        <v>2</v>
      </c>
      <c r="W71" s="151"/>
      <c r="X71" s="151">
        <v>0</v>
      </c>
      <c r="Y71" s="150"/>
      <c r="Z71" s="150"/>
      <c r="AA71" s="150"/>
      <c r="AB71" s="150"/>
      <c r="AC71" s="150"/>
      <c r="AD71" s="150"/>
      <c r="AE71" s="159">
        <v>81516</v>
      </c>
    </row>
    <row r="72" spans="1:31">
      <c r="A72" s="131" t="s">
        <v>157</v>
      </c>
      <c r="B72" s="131" t="s">
        <v>98</v>
      </c>
      <c r="C72" s="132">
        <v>74695</v>
      </c>
      <c r="D72" s="132">
        <v>32340</v>
      </c>
      <c r="E72" s="132">
        <v>107035</v>
      </c>
      <c r="F72" s="133">
        <v>607</v>
      </c>
      <c r="G72" s="133">
        <v>1492</v>
      </c>
      <c r="H72" s="133">
        <v>8</v>
      </c>
      <c r="I72" s="133">
        <v>25</v>
      </c>
      <c r="J72" s="134">
        <v>1019</v>
      </c>
      <c r="K72" s="134">
        <v>3151</v>
      </c>
      <c r="L72" s="132">
        <v>79135</v>
      </c>
      <c r="M72" s="130">
        <v>2283</v>
      </c>
      <c r="N72" s="130">
        <v>240</v>
      </c>
      <c r="O72" s="130">
        <v>968</v>
      </c>
      <c r="P72" s="130">
        <v>6</v>
      </c>
      <c r="Q72" s="130">
        <v>25</v>
      </c>
      <c r="R72" s="130">
        <v>982</v>
      </c>
      <c r="S72" s="130">
        <v>0</v>
      </c>
      <c r="T72" s="130">
        <v>48</v>
      </c>
      <c r="U72" s="130">
        <v>45</v>
      </c>
      <c r="V72" s="130">
        <v>14</v>
      </c>
      <c r="W72" s="151">
        <v>1673</v>
      </c>
      <c r="X72" s="151">
        <v>0</v>
      </c>
      <c r="Y72" s="150"/>
      <c r="Z72" s="150"/>
      <c r="AA72" s="150"/>
      <c r="AB72" s="150"/>
      <c r="AC72" s="150"/>
      <c r="AD72" s="150"/>
      <c r="AE72" s="159">
        <v>79135</v>
      </c>
    </row>
    <row r="73" spans="1:31">
      <c r="A73" s="131" t="s">
        <v>158</v>
      </c>
      <c r="B73" s="131" t="s">
        <v>77</v>
      </c>
      <c r="C73" s="132">
        <v>67905</v>
      </c>
      <c r="D73" s="132">
        <v>5040</v>
      </c>
      <c r="E73" s="132">
        <v>72945</v>
      </c>
      <c r="F73" s="133">
        <v>0</v>
      </c>
      <c r="G73" s="133">
        <v>1509</v>
      </c>
      <c r="H73" s="133">
        <v>0</v>
      </c>
      <c r="I73" s="133">
        <v>0</v>
      </c>
      <c r="J73" s="134">
        <v>200</v>
      </c>
      <c r="K73" s="134">
        <v>1709</v>
      </c>
      <c r="L73" s="132">
        <v>58815</v>
      </c>
      <c r="M73" s="130">
        <v>1226</v>
      </c>
      <c r="N73" s="130">
        <v>0</v>
      </c>
      <c r="O73" s="130">
        <v>1049</v>
      </c>
      <c r="P73" s="130">
        <v>0</v>
      </c>
      <c r="Q73" s="130">
        <v>0</v>
      </c>
      <c r="R73" s="130">
        <v>56</v>
      </c>
      <c r="S73" s="130">
        <v>0</v>
      </c>
      <c r="T73" s="130">
        <v>121</v>
      </c>
      <c r="U73" s="130">
        <v>0</v>
      </c>
      <c r="V73" s="130">
        <v>0</v>
      </c>
      <c r="W73" s="151">
        <v>0</v>
      </c>
      <c r="X73" s="151">
        <v>0</v>
      </c>
      <c r="Y73" s="150"/>
      <c r="Z73" s="150"/>
      <c r="AA73" s="150"/>
      <c r="AB73" s="150"/>
      <c r="AC73" s="150"/>
      <c r="AD73" s="150"/>
      <c r="AE73" s="159">
        <v>58815</v>
      </c>
    </row>
    <row r="74" spans="1:31">
      <c r="A74" s="131" t="s">
        <v>159</v>
      </c>
      <c r="B74" s="131" t="s">
        <v>208</v>
      </c>
      <c r="C74" s="132">
        <v>50010</v>
      </c>
      <c r="D74" s="132">
        <v>7520</v>
      </c>
      <c r="E74" s="132">
        <v>57530</v>
      </c>
      <c r="F74" s="133">
        <v>600</v>
      </c>
      <c r="G74" s="133">
        <v>967</v>
      </c>
      <c r="H74" s="133">
        <v>0</v>
      </c>
      <c r="I74" s="133">
        <v>11</v>
      </c>
      <c r="J74" s="134">
        <v>230</v>
      </c>
      <c r="K74" s="134">
        <v>1808</v>
      </c>
      <c r="L74" s="132">
        <v>45724</v>
      </c>
      <c r="M74" s="130">
        <v>1070</v>
      </c>
      <c r="N74" s="130">
        <v>110</v>
      </c>
      <c r="O74" s="130">
        <v>796</v>
      </c>
      <c r="P74" s="130">
        <v>0</v>
      </c>
      <c r="Q74" s="130">
        <v>28</v>
      </c>
      <c r="R74" s="130">
        <v>0</v>
      </c>
      <c r="S74" s="130">
        <v>0</v>
      </c>
      <c r="T74" s="130">
        <v>136</v>
      </c>
      <c r="U74" s="130">
        <v>0</v>
      </c>
      <c r="V74" s="130">
        <v>0</v>
      </c>
      <c r="W74" s="151">
        <v>0</v>
      </c>
      <c r="X74" s="151">
        <v>0</v>
      </c>
      <c r="Y74" s="150"/>
      <c r="Z74" s="150"/>
      <c r="AA74" s="150"/>
      <c r="AB74" s="150"/>
      <c r="AC74" s="150"/>
      <c r="AD74" s="150"/>
      <c r="AE74" s="159">
        <v>45724</v>
      </c>
    </row>
    <row r="75" spans="1:31">
      <c r="A75" s="131" t="s">
        <v>160</v>
      </c>
      <c r="B75" s="131" t="s">
        <v>82</v>
      </c>
      <c r="C75" s="132">
        <v>54175</v>
      </c>
      <c r="D75" s="132">
        <v>6680</v>
      </c>
      <c r="E75" s="132">
        <v>60855</v>
      </c>
      <c r="F75" s="133">
        <v>850</v>
      </c>
      <c r="G75" s="133">
        <v>955</v>
      </c>
      <c r="H75" s="133">
        <v>0</v>
      </c>
      <c r="I75" s="133">
        <v>60</v>
      </c>
      <c r="J75" s="134">
        <v>195</v>
      </c>
      <c r="K75" s="134">
        <v>2060</v>
      </c>
      <c r="L75" s="132">
        <v>46461</v>
      </c>
      <c r="M75" s="130">
        <v>1293</v>
      </c>
      <c r="N75" s="130">
        <v>400</v>
      </c>
      <c r="O75" s="130">
        <v>774</v>
      </c>
      <c r="P75" s="130">
        <v>0</v>
      </c>
      <c r="Q75" s="130">
        <v>19</v>
      </c>
      <c r="R75" s="130">
        <v>0</v>
      </c>
      <c r="S75" s="130">
        <v>0</v>
      </c>
      <c r="T75" s="130">
        <v>100</v>
      </c>
      <c r="U75" s="130">
        <v>0</v>
      </c>
      <c r="V75" s="130">
        <v>0</v>
      </c>
      <c r="W75" s="151">
        <v>0</v>
      </c>
      <c r="X75" s="151">
        <v>0</v>
      </c>
      <c r="Y75" s="150"/>
      <c r="Z75" s="150"/>
      <c r="AA75" s="150"/>
      <c r="AB75" s="150"/>
      <c r="AC75" s="150"/>
      <c r="AD75" s="150"/>
      <c r="AE75" s="159">
        <v>46461</v>
      </c>
    </row>
    <row r="76" spans="1:31">
      <c r="A76" s="131" t="s">
        <v>161</v>
      </c>
      <c r="B76" s="131" t="s">
        <v>100</v>
      </c>
      <c r="C76" s="132">
        <v>19170</v>
      </c>
      <c r="D76" s="132">
        <v>3048</v>
      </c>
      <c r="E76" s="132">
        <v>22218</v>
      </c>
      <c r="F76" s="133">
        <v>0</v>
      </c>
      <c r="G76" s="133">
        <v>386</v>
      </c>
      <c r="H76" s="133">
        <v>0</v>
      </c>
      <c r="I76" s="133">
        <v>40</v>
      </c>
      <c r="J76" s="134">
        <v>82</v>
      </c>
      <c r="K76" s="134">
        <v>508</v>
      </c>
      <c r="L76" s="132">
        <v>11121</v>
      </c>
      <c r="M76" s="130">
        <v>253</v>
      </c>
      <c r="N76" s="130">
        <v>0</v>
      </c>
      <c r="O76" s="130">
        <v>234</v>
      </c>
      <c r="P76" s="130">
        <v>0</v>
      </c>
      <c r="Q76" s="130">
        <v>0</v>
      </c>
      <c r="R76" s="130">
        <v>0</v>
      </c>
      <c r="S76" s="130">
        <v>0</v>
      </c>
      <c r="T76" s="130">
        <v>19</v>
      </c>
      <c r="U76" s="130">
        <v>0</v>
      </c>
      <c r="V76" s="130">
        <v>0</v>
      </c>
      <c r="W76" s="151">
        <v>0</v>
      </c>
      <c r="X76" s="151">
        <v>0</v>
      </c>
      <c r="Y76" s="150"/>
      <c r="Z76" s="150"/>
      <c r="AA76" s="150"/>
      <c r="AB76" s="150"/>
      <c r="AC76" s="150"/>
      <c r="AD76" s="150"/>
      <c r="AE76" s="159">
        <v>11121</v>
      </c>
    </row>
    <row r="77" spans="1:31">
      <c r="A77" s="131" t="s">
        <v>162</v>
      </c>
      <c r="B77" s="131" t="s">
        <v>77</v>
      </c>
      <c r="C77" s="132">
        <v>55170</v>
      </c>
      <c r="D77" s="132">
        <v>2400</v>
      </c>
      <c r="E77" s="132">
        <v>57570</v>
      </c>
      <c r="F77" s="133">
        <v>0</v>
      </c>
      <c r="G77" s="133">
        <v>1214</v>
      </c>
      <c r="H77" s="133">
        <v>0</v>
      </c>
      <c r="I77" s="133">
        <v>12</v>
      </c>
      <c r="J77" s="134">
        <v>100</v>
      </c>
      <c r="K77" s="134">
        <v>1326</v>
      </c>
      <c r="L77" s="132">
        <v>53571</v>
      </c>
      <c r="M77" s="130">
        <v>1112</v>
      </c>
      <c r="N77" s="130">
        <v>0</v>
      </c>
      <c r="O77" s="130">
        <v>1076</v>
      </c>
      <c r="P77" s="130">
        <v>0</v>
      </c>
      <c r="Q77" s="130">
        <v>8</v>
      </c>
      <c r="R77" s="130">
        <v>0</v>
      </c>
      <c r="S77" s="130">
        <v>0</v>
      </c>
      <c r="T77" s="130">
        <v>28</v>
      </c>
      <c r="U77" s="130">
        <v>0</v>
      </c>
      <c r="V77" s="130">
        <v>0</v>
      </c>
      <c r="W77" s="151">
        <v>0</v>
      </c>
      <c r="X77" s="151">
        <v>0</v>
      </c>
      <c r="Y77" s="150"/>
      <c r="Z77" s="150"/>
      <c r="AA77" s="150"/>
      <c r="AB77" s="150"/>
      <c r="AC77" s="150"/>
      <c r="AD77" s="150"/>
      <c r="AE77" s="159">
        <v>64404</v>
      </c>
    </row>
    <row r="78" spans="1:31">
      <c r="A78" s="131" t="s">
        <v>163</v>
      </c>
      <c r="B78" s="131" t="s">
        <v>75</v>
      </c>
      <c r="C78" s="132">
        <v>67140</v>
      </c>
      <c r="D78" s="132">
        <v>21388</v>
      </c>
      <c r="E78" s="132">
        <v>88528</v>
      </c>
      <c r="F78" s="133">
        <v>0</v>
      </c>
      <c r="G78" s="133">
        <v>1392</v>
      </c>
      <c r="H78" s="133">
        <v>0</v>
      </c>
      <c r="I78" s="133">
        <v>100</v>
      </c>
      <c r="J78" s="134">
        <v>752</v>
      </c>
      <c r="K78" s="134">
        <v>2244</v>
      </c>
      <c r="L78" s="132">
        <v>70507</v>
      </c>
      <c r="M78" s="130">
        <v>1567</v>
      </c>
      <c r="N78" s="130">
        <v>0</v>
      </c>
      <c r="O78" s="130">
        <v>1015</v>
      </c>
      <c r="P78" s="130">
        <v>0</v>
      </c>
      <c r="Q78" s="130">
        <v>36</v>
      </c>
      <c r="R78" s="130">
        <v>370</v>
      </c>
      <c r="S78" s="130">
        <v>0</v>
      </c>
      <c r="T78" s="130">
        <v>145</v>
      </c>
      <c r="U78" s="130">
        <v>2</v>
      </c>
      <c r="V78" s="130">
        <v>1</v>
      </c>
      <c r="W78" s="151">
        <v>10833</v>
      </c>
      <c r="X78" s="151">
        <v>0</v>
      </c>
      <c r="Y78" s="150"/>
      <c r="Z78" s="150"/>
      <c r="AA78" s="150"/>
      <c r="AB78" s="150"/>
      <c r="AC78" s="150"/>
      <c r="AD78" s="150"/>
      <c r="AE78" s="159">
        <v>70507</v>
      </c>
    </row>
    <row r="79" spans="1:31">
      <c r="A79" t="s">
        <v>164</v>
      </c>
      <c r="B79" s="131" t="s">
        <v>208</v>
      </c>
      <c r="C79" s="132">
        <v>166455</v>
      </c>
      <c r="D79" s="132">
        <v>18200</v>
      </c>
      <c r="E79" s="132">
        <v>184655</v>
      </c>
      <c r="F79" s="133">
        <v>0</v>
      </c>
      <c r="G79" s="133">
        <v>3600</v>
      </c>
      <c r="H79" s="133">
        <v>0</v>
      </c>
      <c r="I79" s="133">
        <v>99</v>
      </c>
      <c r="J79" s="134">
        <v>675</v>
      </c>
      <c r="K79" s="134">
        <v>4374</v>
      </c>
      <c r="L79" s="132">
        <v>183655</v>
      </c>
      <c r="M79" s="130">
        <v>4302</v>
      </c>
      <c r="N79" s="130">
        <v>0</v>
      </c>
      <c r="O79" s="130">
        <v>3528</v>
      </c>
      <c r="P79" s="130">
        <v>0</v>
      </c>
      <c r="Q79" s="130">
        <v>99</v>
      </c>
      <c r="R79" s="130">
        <v>250</v>
      </c>
      <c r="S79" s="130">
        <v>0</v>
      </c>
      <c r="T79" s="130">
        <v>425</v>
      </c>
      <c r="U79" s="130">
        <v>0</v>
      </c>
      <c r="V79" s="130">
        <v>0</v>
      </c>
      <c r="W79" s="151">
        <v>0</v>
      </c>
      <c r="X79" s="151">
        <v>0</v>
      </c>
      <c r="Y79" s="150"/>
      <c r="Z79" s="150"/>
      <c r="AA79" s="150"/>
      <c r="AB79" s="150"/>
      <c r="AC79" s="150"/>
      <c r="AD79" s="150"/>
      <c r="AE79" s="159">
        <v>184180</v>
      </c>
    </row>
    <row r="80" spans="1:31">
      <c r="A80" s="131" t="s">
        <v>165</v>
      </c>
      <c r="B80" s="131" t="s">
        <v>75</v>
      </c>
      <c r="C80" s="132">
        <v>110950</v>
      </c>
      <c r="D80" s="132">
        <v>58296</v>
      </c>
      <c r="E80" s="132">
        <v>169246</v>
      </c>
      <c r="F80" s="133">
        <v>583</v>
      </c>
      <c r="G80" s="133">
        <v>1651</v>
      </c>
      <c r="H80" s="133">
        <v>200</v>
      </c>
      <c r="I80" s="133">
        <v>485</v>
      </c>
      <c r="J80" s="134">
        <v>2042</v>
      </c>
      <c r="K80" s="134">
        <v>4961</v>
      </c>
      <c r="L80" s="132">
        <v>162946</v>
      </c>
      <c r="M80" s="130">
        <v>4595</v>
      </c>
      <c r="N80" s="130">
        <v>547</v>
      </c>
      <c r="O80" s="130">
        <v>1536</v>
      </c>
      <c r="P80" s="130">
        <v>179</v>
      </c>
      <c r="Q80" s="130">
        <v>339</v>
      </c>
      <c r="R80" s="130">
        <v>1878</v>
      </c>
      <c r="S80" s="130">
        <v>0</v>
      </c>
      <c r="T80" s="130">
        <v>116</v>
      </c>
      <c r="U80" s="130">
        <v>0</v>
      </c>
      <c r="V80" s="130">
        <v>0</v>
      </c>
      <c r="W80" s="151">
        <v>525</v>
      </c>
      <c r="X80" s="151">
        <v>0</v>
      </c>
      <c r="Y80" s="150"/>
      <c r="Z80" s="150"/>
      <c r="AA80" s="150"/>
      <c r="AB80" s="150"/>
      <c r="AC80" s="150"/>
      <c r="AD80" s="150"/>
      <c r="AE80" s="159">
        <v>164604</v>
      </c>
    </row>
    <row r="81" spans="1:31">
      <c r="A81" s="131" t="s">
        <v>166</v>
      </c>
      <c r="B81" s="131" t="s">
        <v>82</v>
      </c>
      <c r="C81" s="132">
        <v>33015</v>
      </c>
      <c r="D81" s="132">
        <v>19424</v>
      </c>
      <c r="E81" s="132">
        <v>52439</v>
      </c>
      <c r="F81" s="133">
        <v>642</v>
      </c>
      <c r="G81" s="133">
        <v>427</v>
      </c>
      <c r="H81" s="133">
        <v>158</v>
      </c>
      <c r="I81" s="133">
        <v>6</v>
      </c>
      <c r="J81" s="134">
        <v>636</v>
      </c>
      <c r="K81" s="134">
        <v>1869</v>
      </c>
      <c r="L81" s="132">
        <v>43599</v>
      </c>
      <c r="M81" s="130">
        <v>1614</v>
      </c>
      <c r="N81" s="130">
        <v>617</v>
      </c>
      <c r="O81" s="130">
        <v>250</v>
      </c>
      <c r="P81" s="130">
        <v>127</v>
      </c>
      <c r="Q81" s="130">
        <v>5</v>
      </c>
      <c r="R81" s="130">
        <v>526</v>
      </c>
      <c r="S81" s="130">
        <v>0</v>
      </c>
      <c r="T81" s="130">
        <v>89</v>
      </c>
      <c r="U81" s="130">
        <v>0</v>
      </c>
      <c r="V81" s="130">
        <v>0</v>
      </c>
      <c r="W81" s="151">
        <v>1658</v>
      </c>
      <c r="X81" s="151">
        <v>0</v>
      </c>
      <c r="Y81" s="150"/>
      <c r="Z81" s="150"/>
      <c r="AA81" s="150"/>
      <c r="AB81" s="150"/>
      <c r="AC81" s="150"/>
      <c r="AD81" s="150"/>
      <c r="AE81" s="159">
        <v>44009</v>
      </c>
    </row>
    <row r="82" spans="1:31">
      <c r="A82" s="131" t="s">
        <v>167</v>
      </c>
      <c r="B82" s="131" t="s">
        <v>75</v>
      </c>
      <c r="C82" s="132">
        <v>190205</v>
      </c>
      <c r="D82" s="132">
        <v>44466</v>
      </c>
      <c r="E82" s="132">
        <v>234671</v>
      </c>
      <c r="F82" s="133">
        <v>3041</v>
      </c>
      <c r="G82" s="133">
        <v>0</v>
      </c>
      <c r="H82" s="133">
        <v>3038</v>
      </c>
      <c r="I82" s="133">
        <v>513</v>
      </c>
      <c r="J82" s="134">
        <v>1599</v>
      </c>
      <c r="K82" s="134">
        <v>8191</v>
      </c>
      <c r="L82" s="132">
        <v>217123</v>
      </c>
      <c r="M82" s="130">
        <v>6821</v>
      </c>
      <c r="N82" s="130">
        <v>2532</v>
      </c>
      <c r="O82" s="130">
        <v>0</v>
      </c>
      <c r="P82" s="130">
        <v>2478</v>
      </c>
      <c r="Q82" s="130">
        <v>363</v>
      </c>
      <c r="R82" s="130">
        <v>662</v>
      </c>
      <c r="S82" s="130">
        <v>72</v>
      </c>
      <c r="T82" s="130">
        <v>703</v>
      </c>
      <c r="U82" s="130">
        <v>34</v>
      </c>
      <c r="V82" s="130">
        <v>11</v>
      </c>
      <c r="W82" s="151">
        <v>410</v>
      </c>
      <c r="X82" s="151">
        <v>0</v>
      </c>
      <c r="Y82" s="150"/>
      <c r="Z82" s="150"/>
      <c r="AA82" s="150"/>
      <c r="AB82" s="150"/>
      <c r="AC82" s="150"/>
      <c r="AD82" s="150"/>
      <c r="AE82" s="159">
        <v>217123</v>
      </c>
    </row>
    <row r="83" spans="1:31">
      <c r="A83" s="131" t="s">
        <v>168</v>
      </c>
      <c r="B83" s="131" t="s">
        <v>71</v>
      </c>
      <c r="C83" s="132">
        <v>104920</v>
      </c>
      <c r="D83" s="132">
        <v>0</v>
      </c>
      <c r="E83" s="132">
        <v>104920</v>
      </c>
      <c r="F83" s="133">
        <v>7</v>
      </c>
      <c r="G83" s="133">
        <v>2330</v>
      </c>
      <c r="H83" s="133">
        <v>0</v>
      </c>
      <c r="I83" s="133">
        <v>0</v>
      </c>
      <c r="J83" s="134">
        <v>0</v>
      </c>
      <c r="K83" s="134">
        <v>2337</v>
      </c>
      <c r="L83" s="132">
        <v>103075</v>
      </c>
      <c r="M83" s="130">
        <v>2206</v>
      </c>
      <c r="N83" s="130">
        <v>43</v>
      </c>
      <c r="O83" s="130">
        <v>2157</v>
      </c>
      <c r="P83" s="130">
        <v>6</v>
      </c>
      <c r="Q83" s="130">
        <v>0</v>
      </c>
      <c r="R83" s="130">
        <v>0</v>
      </c>
      <c r="S83" s="130">
        <v>0</v>
      </c>
      <c r="T83" s="130">
        <v>0</v>
      </c>
      <c r="U83" s="130">
        <v>0</v>
      </c>
      <c r="V83" s="130">
        <v>0</v>
      </c>
      <c r="W83" s="151">
        <v>0</v>
      </c>
      <c r="X83" s="151">
        <v>0</v>
      </c>
      <c r="Y83" s="150"/>
      <c r="Z83" s="150"/>
      <c r="AA83" s="150"/>
      <c r="AB83" s="150"/>
      <c r="AC83" s="150"/>
      <c r="AD83" s="150"/>
      <c r="AE83" s="159">
        <v>103410</v>
      </c>
    </row>
    <row r="84" spans="1:31">
      <c r="A84" t="s">
        <v>169</v>
      </c>
      <c r="B84" s="131" t="s">
        <v>71</v>
      </c>
      <c r="C84" s="132">
        <v>127595</v>
      </c>
      <c r="D84" s="132">
        <v>18936</v>
      </c>
      <c r="E84" s="132">
        <v>146531</v>
      </c>
      <c r="F84" s="133">
        <v>1694</v>
      </c>
      <c r="G84" s="133">
        <v>2000</v>
      </c>
      <c r="H84" s="133">
        <v>0</v>
      </c>
      <c r="I84" s="133">
        <v>459</v>
      </c>
      <c r="J84" s="134">
        <v>662</v>
      </c>
      <c r="K84" s="134">
        <v>4815</v>
      </c>
      <c r="L84" s="132">
        <v>91457</v>
      </c>
      <c r="M84" s="130">
        <v>2792</v>
      </c>
      <c r="N84" s="130">
        <v>680</v>
      </c>
      <c r="O84" s="130">
        <v>1208</v>
      </c>
      <c r="P84" s="130">
        <v>0</v>
      </c>
      <c r="Q84" s="130">
        <v>252</v>
      </c>
      <c r="R84" s="130">
        <v>508</v>
      </c>
      <c r="S84" s="130">
        <v>0</v>
      </c>
      <c r="T84" s="130">
        <v>144</v>
      </c>
      <c r="U84" s="130">
        <v>0</v>
      </c>
      <c r="V84" s="130">
        <v>0</v>
      </c>
      <c r="W84" s="151">
        <v>335</v>
      </c>
      <c r="X84" s="151">
        <v>0</v>
      </c>
      <c r="Y84" s="150"/>
      <c r="Z84" s="150"/>
      <c r="AA84" s="150"/>
      <c r="AB84" s="150"/>
      <c r="AC84" s="150"/>
      <c r="AD84" s="150"/>
      <c r="AE84" s="159">
        <v>91457</v>
      </c>
    </row>
    <row r="85" spans="1:31">
      <c r="A85" s="131" t="s">
        <v>170</v>
      </c>
      <c r="B85" s="131" t="s">
        <v>98</v>
      </c>
      <c r="C85" s="132">
        <v>79045</v>
      </c>
      <c r="D85" s="132">
        <v>16820</v>
      </c>
      <c r="E85" s="132">
        <v>95865</v>
      </c>
      <c r="F85" s="133">
        <v>1600</v>
      </c>
      <c r="G85" s="133">
        <v>0</v>
      </c>
      <c r="H85" s="133">
        <v>1401</v>
      </c>
      <c r="I85" s="133">
        <v>0</v>
      </c>
      <c r="J85" s="134">
        <v>612</v>
      </c>
      <c r="K85" s="134">
        <v>3613</v>
      </c>
      <c r="L85" s="132">
        <v>81378</v>
      </c>
      <c r="M85" s="130">
        <v>2773</v>
      </c>
      <c r="N85" s="130">
        <v>937</v>
      </c>
      <c r="O85" s="130">
        <v>0</v>
      </c>
      <c r="P85" s="130">
        <v>1228</v>
      </c>
      <c r="Q85" s="130">
        <v>0</v>
      </c>
      <c r="R85" s="130">
        <v>533</v>
      </c>
      <c r="S85" s="130">
        <v>0</v>
      </c>
      <c r="T85" s="130">
        <v>75</v>
      </c>
      <c r="U85" s="130">
        <v>0</v>
      </c>
      <c r="V85" s="130">
        <v>0</v>
      </c>
      <c r="W85" s="151">
        <v>0</v>
      </c>
      <c r="X85" s="151">
        <v>0</v>
      </c>
      <c r="Y85" s="150"/>
      <c r="Z85" s="150"/>
      <c r="AA85" s="150"/>
      <c r="AB85" s="150"/>
      <c r="AC85" s="150"/>
      <c r="AD85" s="150"/>
      <c r="AE85" s="159">
        <v>81378</v>
      </c>
    </row>
    <row r="86" spans="1:31">
      <c r="A86" s="131" t="s">
        <v>172</v>
      </c>
      <c r="B86" s="131" t="s">
        <v>247</v>
      </c>
      <c r="C86" s="132">
        <v>84640</v>
      </c>
      <c r="D86" s="132">
        <v>9360</v>
      </c>
      <c r="E86" s="132">
        <v>94000</v>
      </c>
      <c r="F86" s="133">
        <v>1795</v>
      </c>
      <c r="G86" s="133">
        <v>1450</v>
      </c>
      <c r="H86" s="133">
        <v>0</v>
      </c>
      <c r="I86" s="133">
        <v>32</v>
      </c>
      <c r="J86" s="134">
        <v>390</v>
      </c>
      <c r="K86" s="134">
        <v>3667</v>
      </c>
      <c r="L86" s="132">
        <v>86212</v>
      </c>
      <c r="M86" s="130">
        <v>3080</v>
      </c>
      <c r="N86" s="130">
        <v>1525</v>
      </c>
      <c r="O86" s="130">
        <v>1302</v>
      </c>
      <c r="P86" s="130">
        <v>0</v>
      </c>
      <c r="Q86" s="130">
        <v>0</v>
      </c>
      <c r="R86" s="130">
        <v>0</v>
      </c>
      <c r="S86" s="130">
        <v>0</v>
      </c>
      <c r="T86" s="130">
        <v>253</v>
      </c>
      <c r="U86" s="130">
        <v>0</v>
      </c>
      <c r="V86" s="130">
        <v>0</v>
      </c>
      <c r="W86" s="151">
        <v>0</v>
      </c>
      <c r="X86" s="151">
        <v>0</v>
      </c>
      <c r="Y86" s="150"/>
      <c r="Z86" s="150"/>
      <c r="AA86" s="150"/>
      <c r="AB86" s="150"/>
      <c r="AC86" s="150"/>
      <c r="AD86" s="150"/>
      <c r="AE86" s="159">
        <v>88447</v>
      </c>
    </row>
    <row r="87" spans="1:31">
      <c r="A87" s="131" t="s">
        <v>173</v>
      </c>
      <c r="B87" s="131" t="s">
        <v>75</v>
      </c>
      <c r="C87" s="132">
        <v>490875</v>
      </c>
      <c r="D87" s="132">
        <v>59204</v>
      </c>
      <c r="E87" s="132">
        <v>550079</v>
      </c>
      <c r="F87" s="133">
        <v>6918</v>
      </c>
      <c r="G87" s="133">
        <v>0</v>
      </c>
      <c r="H87" s="133">
        <v>7700</v>
      </c>
      <c r="I87" s="133">
        <v>1671</v>
      </c>
      <c r="J87" s="134">
        <v>2516</v>
      </c>
      <c r="K87" s="134">
        <v>18805</v>
      </c>
      <c r="L87" s="132">
        <v>512551</v>
      </c>
      <c r="M87" s="130">
        <v>17169</v>
      </c>
      <c r="N87" s="130">
        <v>6298</v>
      </c>
      <c r="O87" s="130">
        <v>0</v>
      </c>
      <c r="P87" s="130">
        <v>6867</v>
      </c>
      <c r="Q87" s="130">
        <v>1619</v>
      </c>
      <c r="R87" s="130">
        <v>773</v>
      </c>
      <c r="S87" s="130">
        <v>650</v>
      </c>
      <c r="T87" s="130">
        <v>962</v>
      </c>
      <c r="U87" s="130">
        <v>0</v>
      </c>
      <c r="V87" s="130">
        <v>0</v>
      </c>
      <c r="W87" s="151">
        <v>0</v>
      </c>
      <c r="X87" s="151">
        <v>0</v>
      </c>
      <c r="Y87" s="150"/>
      <c r="Z87" s="150"/>
      <c r="AA87" s="150"/>
      <c r="AB87" s="150"/>
      <c r="AC87" s="150"/>
      <c r="AD87" s="150"/>
      <c r="AE87" s="159">
        <v>515011</v>
      </c>
    </row>
    <row r="88" spans="1:31">
      <c r="A88" s="131" t="s">
        <v>174</v>
      </c>
      <c r="B88" s="131" t="s">
        <v>77</v>
      </c>
      <c r="C88" s="132">
        <v>109980</v>
      </c>
      <c r="D88" s="132">
        <v>20060</v>
      </c>
      <c r="E88" s="132">
        <v>130040</v>
      </c>
      <c r="F88" s="133">
        <v>0</v>
      </c>
      <c r="G88" s="133">
        <v>2144</v>
      </c>
      <c r="H88" s="133">
        <v>0</v>
      </c>
      <c r="I88" s="133">
        <v>300</v>
      </c>
      <c r="J88" s="134">
        <v>682</v>
      </c>
      <c r="K88" s="134">
        <v>3126</v>
      </c>
      <c r="L88" s="132">
        <v>113449</v>
      </c>
      <c r="M88" s="130">
        <v>2445</v>
      </c>
      <c r="N88" s="130">
        <v>0</v>
      </c>
      <c r="O88" s="130">
        <v>1833</v>
      </c>
      <c r="P88" s="130">
        <v>0</v>
      </c>
      <c r="Q88" s="130">
        <v>42</v>
      </c>
      <c r="R88" s="130">
        <v>412</v>
      </c>
      <c r="S88" s="130">
        <v>0</v>
      </c>
      <c r="T88" s="130">
        <v>151</v>
      </c>
      <c r="U88" s="130">
        <v>19</v>
      </c>
      <c r="V88" s="130">
        <v>7</v>
      </c>
      <c r="W88" s="151">
        <v>2235</v>
      </c>
      <c r="X88" s="151">
        <v>0</v>
      </c>
      <c r="Y88" s="150"/>
      <c r="Z88" s="150"/>
      <c r="AA88" s="150"/>
      <c r="AB88" s="150"/>
      <c r="AC88" s="150"/>
      <c r="AD88" s="150"/>
      <c r="AE88" s="159">
        <v>113449</v>
      </c>
    </row>
    <row r="89" spans="1:31">
      <c r="A89" s="131" t="s">
        <v>175</v>
      </c>
      <c r="B89" s="131" t="s">
        <v>98</v>
      </c>
      <c r="C89" s="132">
        <v>80300</v>
      </c>
      <c r="D89" s="132">
        <v>0</v>
      </c>
      <c r="E89" s="132">
        <v>80300</v>
      </c>
      <c r="F89" s="133">
        <v>1460</v>
      </c>
      <c r="G89" s="133">
        <v>0</v>
      </c>
      <c r="H89" s="133">
        <v>1460</v>
      </c>
      <c r="I89" s="133">
        <v>0</v>
      </c>
      <c r="J89" s="134">
        <v>0</v>
      </c>
      <c r="K89" s="134">
        <v>2920</v>
      </c>
      <c r="L89" s="132">
        <v>33700</v>
      </c>
      <c r="M89" s="130">
        <v>1242</v>
      </c>
      <c r="N89" s="130">
        <v>861</v>
      </c>
      <c r="O89" s="130">
        <v>0</v>
      </c>
      <c r="P89" s="130">
        <v>381</v>
      </c>
      <c r="Q89" s="130">
        <v>0</v>
      </c>
      <c r="R89" s="130">
        <v>0</v>
      </c>
      <c r="S89" s="130">
        <v>0</v>
      </c>
      <c r="T89" s="130">
        <v>0</v>
      </c>
      <c r="U89" s="130">
        <v>0</v>
      </c>
      <c r="V89" s="130">
        <v>0</v>
      </c>
      <c r="W89" s="151">
        <v>2460</v>
      </c>
      <c r="X89" s="151">
        <v>0</v>
      </c>
      <c r="Y89" s="150"/>
      <c r="Z89" s="150"/>
      <c r="AA89" s="150"/>
      <c r="AB89" s="150"/>
      <c r="AC89" s="150"/>
      <c r="AD89" s="150"/>
      <c r="AE89" s="159">
        <v>33700</v>
      </c>
    </row>
    <row r="90" spans="1:31">
      <c r="A90" s="131" t="s">
        <v>176</v>
      </c>
      <c r="B90" s="131" t="s">
        <v>75</v>
      </c>
      <c r="C90" s="132">
        <v>137525</v>
      </c>
      <c r="D90" s="132">
        <v>28304</v>
      </c>
      <c r="E90" s="132">
        <v>165829</v>
      </c>
      <c r="F90" s="133">
        <v>2273</v>
      </c>
      <c r="G90" s="133">
        <v>0</v>
      </c>
      <c r="H90" s="133">
        <v>1844</v>
      </c>
      <c r="I90" s="133">
        <v>707</v>
      </c>
      <c r="J90" s="134">
        <v>1155</v>
      </c>
      <c r="K90" s="134">
        <v>5979</v>
      </c>
      <c r="L90" s="132">
        <v>165829</v>
      </c>
      <c r="M90" s="130">
        <v>5288</v>
      </c>
      <c r="N90" s="130">
        <v>1826</v>
      </c>
      <c r="O90" s="130">
        <v>0</v>
      </c>
      <c r="P90" s="130">
        <v>1651</v>
      </c>
      <c r="Q90" s="130">
        <v>689</v>
      </c>
      <c r="R90" s="130">
        <v>396</v>
      </c>
      <c r="S90" s="130">
        <v>167</v>
      </c>
      <c r="T90" s="130">
        <v>559</v>
      </c>
      <c r="U90" s="130">
        <v>0</v>
      </c>
      <c r="V90" s="130">
        <v>0</v>
      </c>
      <c r="W90" s="151">
        <v>0</v>
      </c>
      <c r="X90" s="151">
        <v>0</v>
      </c>
      <c r="Y90" s="150"/>
      <c r="Z90" s="150"/>
      <c r="AA90" s="150"/>
      <c r="AB90" s="150"/>
      <c r="AC90" s="150"/>
      <c r="AD90" s="150"/>
      <c r="AE90" s="159">
        <v>165829</v>
      </c>
    </row>
    <row r="91" spans="1:31">
      <c r="A91" s="131" t="s">
        <v>177</v>
      </c>
      <c r="B91" s="131" t="s">
        <v>247</v>
      </c>
      <c r="C91" s="132">
        <v>170415</v>
      </c>
      <c r="D91" s="132">
        <v>6800</v>
      </c>
      <c r="E91" s="132">
        <v>177215</v>
      </c>
      <c r="F91" s="133">
        <v>0</v>
      </c>
      <c r="G91" s="133">
        <v>3617</v>
      </c>
      <c r="H91" s="133">
        <v>0</v>
      </c>
      <c r="I91" s="133">
        <v>170</v>
      </c>
      <c r="J91" s="134">
        <v>0</v>
      </c>
      <c r="K91" s="134">
        <v>3787</v>
      </c>
      <c r="L91" s="132">
        <v>142850</v>
      </c>
      <c r="M91" s="130">
        <v>3160</v>
      </c>
      <c r="N91" s="130">
        <v>0</v>
      </c>
      <c r="O91" s="130">
        <v>3140</v>
      </c>
      <c r="P91" s="130">
        <v>0</v>
      </c>
      <c r="Q91" s="130">
        <v>0</v>
      </c>
      <c r="R91" s="130">
        <v>0</v>
      </c>
      <c r="S91" s="130">
        <v>0</v>
      </c>
      <c r="T91" s="130">
        <v>0</v>
      </c>
      <c r="U91" s="130">
        <v>58</v>
      </c>
      <c r="V91" s="130">
        <v>20</v>
      </c>
      <c r="W91" s="151">
        <v>0</v>
      </c>
      <c r="X91" s="151">
        <v>0</v>
      </c>
      <c r="Y91" s="150"/>
      <c r="Z91" s="150"/>
      <c r="AA91" s="150"/>
      <c r="AB91" s="150"/>
      <c r="AC91" s="150"/>
      <c r="AD91" s="150"/>
      <c r="AE91" s="160">
        <v>142850</v>
      </c>
    </row>
    <row r="92" spans="1:31">
      <c r="A92" s="131" t="s">
        <v>178</v>
      </c>
      <c r="B92" s="131" t="s">
        <v>98</v>
      </c>
      <c r="C92" s="132">
        <v>134550</v>
      </c>
      <c r="D92" s="132">
        <v>2400</v>
      </c>
      <c r="E92" s="132">
        <v>136950</v>
      </c>
      <c r="F92" s="133">
        <v>0</v>
      </c>
      <c r="G92" s="133">
        <v>2490</v>
      </c>
      <c r="H92" s="133">
        <v>0</v>
      </c>
      <c r="I92" s="133">
        <v>500</v>
      </c>
      <c r="J92" s="134">
        <v>100</v>
      </c>
      <c r="K92" s="134">
        <v>3090</v>
      </c>
      <c r="L92" s="132">
        <v>100863</v>
      </c>
      <c r="M92" s="130">
        <v>2156</v>
      </c>
      <c r="N92" s="130">
        <v>0</v>
      </c>
      <c r="O92" s="130">
        <v>2082</v>
      </c>
      <c r="P92" s="130">
        <v>0</v>
      </c>
      <c r="Q92" s="130">
        <v>17</v>
      </c>
      <c r="R92" s="130">
        <v>0</v>
      </c>
      <c r="S92" s="130">
        <v>0</v>
      </c>
      <c r="T92" s="130">
        <v>57</v>
      </c>
      <c r="U92" s="130">
        <v>0</v>
      </c>
      <c r="V92" s="130">
        <v>0</v>
      </c>
      <c r="W92" s="151">
        <v>0</v>
      </c>
      <c r="X92" s="151">
        <v>0</v>
      </c>
      <c r="Y92" s="150"/>
      <c r="Z92" s="150"/>
      <c r="AA92" s="150"/>
      <c r="AB92" s="150"/>
      <c r="AC92" s="150"/>
      <c r="AD92" s="150"/>
      <c r="AE92" s="159">
        <v>100863</v>
      </c>
    </row>
    <row r="93" spans="1:31">
      <c r="A93" s="131" t="s">
        <v>179</v>
      </c>
      <c r="B93" s="131" t="s">
        <v>82</v>
      </c>
      <c r="C93" s="132">
        <v>398200</v>
      </c>
      <c r="D93" s="132">
        <v>2400</v>
      </c>
      <c r="E93" s="132">
        <v>400600</v>
      </c>
      <c r="F93" s="133">
        <v>5620</v>
      </c>
      <c r="G93" s="133">
        <v>0</v>
      </c>
      <c r="H93" s="133">
        <v>7600</v>
      </c>
      <c r="I93" s="133">
        <v>0</v>
      </c>
      <c r="J93" s="134">
        <v>100</v>
      </c>
      <c r="K93" s="134">
        <v>13320</v>
      </c>
      <c r="L93" s="132">
        <v>329719</v>
      </c>
      <c r="M93" s="130">
        <v>11204</v>
      </c>
      <c r="N93" s="130">
        <v>4955</v>
      </c>
      <c r="O93" s="130">
        <v>0</v>
      </c>
      <c r="P93" s="130">
        <v>6228</v>
      </c>
      <c r="Q93" s="130">
        <v>0</v>
      </c>
      <c r="R93" s="130">
        <v>0</v>
      </c>
      <c r="S93" s="130">
        <v>0</v>
      </c>
      <c r="T93" s="130">
        <v>21</v>
      </c>
      <c r="U93" s="130">
        <v>0</v>
      </c>
      <c r="V93" s="130">
        <v>0</v>
      </c>
      <c r="W93" s="151">
        <v>0</v>
      </c>
      <c r="X93" s="151">
        <v>0</v>
      </c>
      <c r="Y93" s="150"/>
      <c r="Z93" s="150"/>
      <c r="AA93" s="150"/>
      <c r="AB93" s="150"/>
      <c r="AC93" s="150"/>
      <c r="AD93" s="150"/>
      <c r="AE93" s="159">
        <v>329719</v>
      </c>
    </row>
    <row r="94" spans="1:31">
      <c r="A94" s="131" t="s">
        <v>180</v>
      </c>
      <c r="B94" s="131" t="s">
        <v>71</v>
      </c>
      <c r="C94" s="132">
        <v>59220</v>
      </c>
      <c r="D94" s="132">
        <v>9520</v>
      </c>
      <c r="E94" s="132">
        <v>68740</v>
      </c>
      <c r="F94" s="133">
        <v>396</v>
      </c>
      <c r="G94" s="133">
        <v>840</v>
      </c>
      <c r="H94" s="133">
        <v>176</v>
      </c>
      <c r="I94" s="133">
        <v>212</v>
      </c>
      <c r="J94" s="134">
        <v>278</v>
      </c>
      <c r="K94" s="134">
        <v>1902</v>
      </c>
      <c r="L94" s="132">
        <v>50375</v>
      </c>
      <c r="M94" s="130">
        <v>1410</v>
      </c>
      <c r="N94" s="130">
        <v>323</v>
      </c>
      <c r="O94" s="130">
        <v>809</v>
      </c>
      <c r="P94" s="130">
        <v>33</v>
      </c>
      <c r="Q94" s="130">
        <v>4</v>
      </c>
      <c r="R94" s="130">
        <v>187</v>
      </c>
      <c r="S94" s="130">
        <v>0</v>
      </c>
      <c r="T94" s="130">
        <v>54</v>
      </c>
      <c r="U94" s="130">
        <v>0</v>
      </c>
      <c r="V94" s="130">
        <v>0</v>
      </c>
      <c r="W94" s="151">
        <v>0</v>
      </c>
      <c r="X94" s="151">
        <v>3970</v>
      </c>
      <c r="Y94" s="150"/>
      <c r="Z94" s="150"/>
      <c r="AA94" s="150"/>
      <c r="AB94" s="150"/>
      <c r="AC94" s="150"/>
      <c r="AD94" s="150"/>
      <c r="AE94" s="159">
        <v>54345</v>
      </c>
    </row>
    <row r="95" spans="1:31">
      <c r="A95" s="131" t="s">
        <v>181</v>
      </c>
      <c r="B95" s="131" t="s">
        <v>77</v>
      </c>
      <c r="C95" s="132">
        <v>85535</v>
      </c>
      <c r="D95" s="132">
        <v>3400</v>
      </c>
      <c r="E95" s="132">
        <v>88935</v>
      </c>
      <c r="F95" s="133">
        <v>170</v>
      </c>
      <c r="G95" s="133">
        <v>1863</v>
      </c>
      <c r="H95" s="133">
        <v>0</v>
      </c>
      <c r="I95" s="133">
        <v>0</v>
      </c>
      <c r="J95" s="134">
        <v>0</v>
      </c>
      <c r="K95" s="134">
        <v>2033</v>
      </c>
      <c r="L95" s="132">
        <v>84235</v>
      </c>
      <c r="M95" s="130">
        <v>1867</v>
      </c>
      <c r="N95" s="130">
        <v>0</v>
      </c>
      <c r="O95" s="130">
        <v>1863</v>
      </c>
      <c r="P95" s="130">
        <v>0</v>
      </c>
      <c r="Q95" s="130">
        <v>0</v>
      </c>
      <c r="R95" s="130">
        <v>0</v>
      </c>
      <c r="S95" s="130">
        <v>0</v>
      </c>
      <c r="T95" s="130">
        <v>0</v>
      </c>
      <c r="U95" s="130">
        <v>15</v>
      </c>
      <c r="V95" s="130">
        <v>4</v>
      </c>
      <c r="W95" s="151">
        <v>0</v>
      </c>
      <c r="X95" s="151">
        <v>0</v>
      </c>
      <c r="Y95" s="150">
        <v>397</v>
      </c>
      <c r="Z95" s="150"/>
      <c r="AA95" s="150"/>
      <c r="AB95" s="150"/>
      <c r="AC95" s="150"/>
      <c r="AD95" s="150"/>
      <c r="AE95" s="159">
        <v>88468</v>
      </c>
    </row>
    <row r="96" spans="1:31">
      <c r="A96" s="131" t="s">
        <v>182</v>
      </c>
      <c r="B96" s="131" t="s">
        <v>75</v>
      </c>
      <c r="C96" s="132">
        <v>42705</v>
      </c>
      <c r="D96" s="132">
        <v>13408</v>
      </c>
      <c r="E96" s="132">
        <v>56113</v>
      </c>
      <c r="F96" s="133">
        <v>135</v>
      </c>
      <c r="G96" s="133">
        <v>869</v>
      </c>
      <c r="H96" s="133">
        <v>0</v>
      </c>
      <c r="I96" s="133">
        <v>50</v>
      </c>
      <c r="J96" s="134">
        <v>417</v>
      </c>
      <c r="K96" s="134">
        <v>1471</v>
      </c>
      <c r="L96" s="132">
        <v>47153</v>
      </c>
      <c r="M96" s="130">
        <v>1200</v>
      </c>
      <c r="N96" s="130">
        <v>35</v>
      </c>
      <c r="O96" s="130">
        <v>752</v>
      </c>
      <c r="P96" s="130">
        <v>0</v>
      </c>
      <c r="Q96" s="130">
        <v>0</v>
      </c>
      <c r="R96" s="130">
        <v>0</v>
      </c>
      <c r="S96" s="130">
        <v>0</v>
      </c>
      <c r="T96" s="130">
        <v>410</v>
      </c>
      <c r="U96" s="130">
        <v>7</v>
      </c>
      <c r="V96" s="130">
        <v>3</v>
      </c>
      <c r="W96" s="151">
        <v>4233</v>
      </c>
      <c r="X96" s="151">
        <v>0</v>
      </c>
      <c r="Y96" s="150"/>
      <c r="Z96" s="150"/>
      <c r="AA96" s="150"/>
      <c r="AB96" s="150"/>
      <c r="AC96" s="150"/>
      <c r="AD96" s="150"/>
      <c r="AE96" s="159">
        <v>47745</v>
      </c>
    </row>
    <row r="97" spans="1:31">
      <c r="A97" s="131" t="s">
        <v>183</v>
      </c>
      <c r="B97" s="131" t="s">
        <v>247</v>
      </c>
      <c r="C97" s="132">
        <v>54000</v>
      </c>
      <c r="D97" s="132">
        <v>15624</v>
      </c>
      <c r="E97" s="132">
        <v>69624</v>
      </c>
      <c r="F97" s="133">
        <v>900</v>
      </c>
      <c r="G97" s="133">
        <v>0</v>
      </c>
      <c r="H97" s="133">
        <v>900</v>
      </c>
      <c r="I97" s="133">
        <v>100</v>
      </c>
      <c r="J97" s="134">
        <v>508</v>
      </c>
      <c r="K97" s="134">
        <v>2408</v>
      </c>
      <c r="L97" s="132">
        <v>44724</v>
      </c>
      <c r="M97" s="130">
        <v>1736</v>
      </c>
      <c r="N97" s="130">
        <v>769</v>
      </c>
      <c r="O97" s="130">
        <v>0</v>
      </c>
      <c r="P97" s="130">
        <v>566</v>
      </c>
      <c r="Q97" s="130">
        <v>20</v>
      </c>
      <c r="R97" s="130">
        <v>281</v>
      </c>
      <c r="S97" s="130">
        <v>0</v>
      </c>
      <c r="T97" s="130">
        <v>100</v>
      </c>
      <c r="U97" s="130">
        <v>0</v>
      </c>
      <c r="V97" s="130">
        <v>0</v>
      </c>
      <c r="W97" s="151">
        <v>592</v>
      </c>
      <c r="X97" s="151">
        <v>0</v>
      </c>
      <c r="Y97" s="150"/>
      <c r="Z97" s="150"/>
      <c r="AA97" s="150"/>
      <c r="AB97" s="150"/>
      <c r="AC97" s="150"/>
      <c r="AD97" s="150"/>
      <c r="AE97" s="159">
        <v>45624</v>
      </c>
    </row>
    <row r="98" spans="1:31">
      <c r="A98" s="131" t="s">
        <v>184</v>
      </c>
      <c r="B98" s="131" t="s">
        <v>71</v>
      </c>
      <c r="C98" s="132">
        <v>40500</v>
      </c>
      <c r="D98" s="132">
        <v>5088</v>
      </c>
      <c r="E98" s="132">
        <v>45588</v>
      </c>
      <c r="F98" s="133">
        <v>720</v>
      </c>
      <c r="G98" s="133">
        <v>432</v>
      </c>
      <c r="H98" s="133">
        <v>308</v>
      </c>
      <c r="I98" s="133">
        <v>0</v>
      </c>
      <c r="J98" s="134">
        <v>231</v>
      </c>
      <c r="K98" s="134">
        <v>1691</v>
      </c>
      <c r="L98" s="132">
        <v>40818</v>
      </c>
      <c r="M98" s="130">
        <v>1269</v>
      </c>
      <c r="N98" s="130">
        <v>478</v>
      </c>
      <c r="O98" s="130">
        <v>381</v>
      </c>
      <c r="P98" s="130">
        <v>216</v>
      </c>
      <c r="Q98" s="130">
        <v>0</v>
      </c>
      <c r="R98" s="130">
        <v>0</v>
      </c>
      <c r="S98" s="130">
        <v>71</v>
      </c>
      <c r="T98" s="130">
        <v>123</v>
      </c>
      <c r="U98" s="130">
        <v>0</v>
      </c>
      <c r="V98" s="130">
        <v>0</v>
      </c>
      <c r="W98" s="151">
        <v>900</v>
      </c>
      <c r="X98" s="151">
        <v>0</v>
      </c>
      <c r="Y98" s="150"/>
      <c r="Z98" s="150"/>
      <c r="AA98" s="150"/>
      <c r="AB98" s="150"/>
      <c r="AC98" s="150"/>
      <c r="AD98" s="150"/>
      <c r="AE98" s="159">
        <v>40818</v>
      </c>
    </row>
    <row r="99" spans="1:31">
      <c r="A99" s="131" t="s">
        <v>185</v>
      </c>
      <c r="B99" s="131" t="s">
        <v>77</v>
      </c>
      <c r="C99" s="132">
        <v>115200</v>
      </c>
      <c r="D99" s="132">
        <v>6200</v>
      </c>
      <c r="E99" s="132">
        <v>121400</v>
      </c>
      <c r="F99" s="133">
        <v>0</v>
      </c>
      <c r="G99" s="133">
        <v>2560</v>
      </c>
      <c r="H99" s="133">
        <v>0</v>
      </c>
      <c r="I99" s="133">
        <v>0</v>
      </c>
      <c r="J99" s="134">
        <v>0</v>
      </c>
      <c r="K99" s="134">
        <v>2560</v>
      </c>
      <c r="L99" s="132">
        <v>79740</v>
      </c>
      <c r="M99" s="130">
        <v>1553</v>
      </c>
      <c r="N99" s="130">
        <v>0</v>
      </c>
      <c r="O99" s="130">
        <v>1553</v>
      </c>
      <c r="P99" s="130">
        <v>0</v>
      </c>
      <c r="Q99" s="130">
        <v>0</v>
      </c>
      <c r="R99" s="130">
        <v>0</v>
      </c>
      <c r="S99" s="130">
        <v>0</v>
      </c>
      <c r="T99" s="130">
        <v>0</v>
      </c>
      <c r="U99" s="130">
        <v>0</v>
      </c>
      <c r="V99" s="130">
        <v>0</v>
      </c>
      <c r="W99" s="151">
        <v>0</v>
      </c>
      <c r="X99" s="151">
        <v>0</v>
      </c>
      <c r="Y99" s="150"/>
      <c r="Z99" s="150"/>
      <c r="AA99" s="150"/>
      <c r="AB99" s="150"/>
      <c r="AC99" s="150"/>
      <c r="AD99" s="150"/>
      <c r="AE99" s="159">
        <v>79740</v>
      </c>
    </row>
    <row r="100" spans="1:31">
      <c r="A100" s="131" t="s">
        <v>186</v>
      </c>
      <c r="B100" s="131" t="s">
        <v>208</v>
      </c>
      <c r="C100" s="132">
        <v>139500</v>
      </c>
      <c r="D100" s="132">
        <v>49200</v>
      </c>
      <c r="E100" s="132">
        <v>188700</v>
      </c>
      <c r="F100" s="133">
        <v>0</v>
      </c>
      <c r="G100" s="133">
        <v>3000</v>
      </c>
      <c r="H100" s="133">
        <v>0</v>
      </c>
      <c r="I100" s="133">
        <v>100</v>
      </c>
      <c r="J100" s="134">
        <v>1850</v>
      </c>
      <c r="K100" s="134">
        <v>4950</v>
      </c>
      <c r="L100" s="132">
        <v>186450</v>
      </c>
      <c r="M100" s="130">
        <v>4900</v>
      </c>
      <c r="N100" s="130">
        <v>0</v>
      </c>
      <c r="O100" s="130">
        <v>3000</v>
      </c>
      <c r="P100" s="130">
        <v>0</v>
      </c>
      <c r="Q100" s="130">
        <v>50</v>
      </c>
      <c r="R100" s="130">
        <v>1200</v>
      </c>
      <c r="S100" s="130">
        <v>0</v>
      </c>
      <c r="T100" s="130">
        <v>650</v>
      </c>
      <c r="U100" s="130">
        <v>0</v>
      </c>
      <c r="V100" s="130">
        <v>0</v>
      </c>
      <c r="W100" s="151">
        <v>0</v>
      </c>
      <c r="X100" s="151">
        <v>0</v>
      </c>
      <c r="Y100" s="150"/>
      <c r="Z100" s="150"/>
      <c r="AA100" s="150"/>
      <c r="AB100" s="150"/>
      <c r="AC100" s="150"/>
      <c r="AD100" s="150"/>
      <c r="AE100" s="159">
        <v>186450</v>
      </c>
    </row>
    <row r="101" spans="1:31">
      <c r="A101" s="131" t="s">
        <v>187</v>
      </c>
      <c r="B101" s="131" t="s">
        <v>75</v>
      </c>
      <c r="C101" s="132">
        <v>36765</v>
      </c>
      <c r="D101" s="132">
        <v>8668</v>
      </c>
      <c r="E101" s="132">
        <v>45433</v>
      </c>
      <c r="F101" s="133">
        <v>0</v>
      </c>
      <c r="G101" s="133">
        <v>709</v>
      </c>
      <c r="H101" s="133">
        <v>0</v>
      </c>
      <c r="I101" s="133">
        <v>108</v>
      </c>
      <c r="J101" s="134">
        <v>416</v>
      </c>
      <c r="K101" s="134">
        <v>1233</v>
      </c>
      <c r="L101" s="132">
        <v>40023</v>
      </c>
      <c r="M101" s="130">
        <v>1196</v>
      </c>
      <c r="N101" s="130">
        <v>0</v>
      </c>
      <c r="O101" s="130">
        <v>626</v>
      </c>
      <c r="P101" s="130">
        <v>0</v>
      </c>
      <c r="Q101" s="130">
        <v>56</v>
      </c>
      <c r="R101" s="130">
        <v>0</v>
      </c>
      <c r="S101" s="130">
        <v>373</v>
      </c>
      <c r="T101" s="130">
        <v>138</v>
      </c>
      <c r="U101" s="130">
        <v>7</v>
      </c>
      <c r="V101" s="130">
        <v>3</v>
      </c>
      <c r="W101" s="151">
        <v>0</v>
      </c>
      <c r="X101" s="151">
        <v>0</v>
      </c>
      <c r="Y101" s="150"/>
      <c r="Z101" s="150"/>
      <c r="AA101" s="150"/>
      <c r="AB101" s="150"/>
      <c r="AC101" s="150"/>
      <c r="AD101" s="150"/>
      <c r="AE101" s="159">
        <v>40509</v>
      </c>
    </row>
    <row r="102" spans="1:31">
      <c r="A102" s="131" t="s">
        <v>188</v>
      </c>
      <c r="B102" s="131" t="s">
        <v>77</v>
      </c>
      <c r="C102" s="132">
        <v>143325</v>
      </c>
      <c r="D102" s="132">
        <v>28544</v>
      </c>
      <c r="E102" s="132">
        <v>171869</v>
      </c>
      <c r="F102" s="133">
        <v>0</v>
      </c>
      <c r="G102" s="133">
        <v>2975</v>
      </c>
      <c r="H102" s="133">
        <v>0</v>
      </c>
      <c r="I102" s="133">
        <v>210</v>
      </c>
      <c r="J102" s="134">
        <v>764</v>
      </c>
      <c r="K102" s="134">
        <v>3949</v>
      </c>
      <c r="L102" s="132">
        <v>143694</v>
      </c>
      <c r="M102" s="130">
        <v>2996</v>
      </c>
      <c r="N102" s="130">
        <v>9</v>
      </c>
      <c r="O102" s="130">
        <v>2137</v>
      </c>
      <c r="P102" s="130">
        <v>0</v>
      </c>
      <c r="Q102" s="130">
        <v>167</v>
      </c>
      <c r="R102" s="130">
        <v>436</v>
      </c>
      <c r="S102" s="130">
        <v>0</v>
      </c>
      <c r="T102" s="130">
        <v>232</v>
      </c>
      <c r="U102" s="130">
        <v>44</v>
      </c>
      <c r="V102" s="130">
        <v>15</v>
      </c>
      <c r="W102" s="151">
        <v>486</v>
      </c>
      <c r="X102" s="151">
        <v>0</v>
      </c>
      <c r="Y102" s="150"/>
      <c r="Z102" s="150"/>
      <c r="AA102" s="150"/>
      <c r="AB102" s="150"/>
      <c r="AC102" s="150"/>
      <c r="AD102" s="150"/>
      <c r="AE102" s="159">
        <v>143694</v>
      </c>
    </row>
    <row r="103" spans="1:31">
      <c r="A103" s="131" t="s">
        <v>189</v>
      </c>
      <c r="B103" s="131" t="s">
        <v>75</v>
      </c>
      <c r="C103" s="132">
        <v>109590</v>
      </c>
      <c r="D103" s="132">
        <v>11720</v>
      </c>
      <c r="E103" s="132">
        <v>121310</v>
      </c>
      <c r="F103" s="133">
        <v>690</v>
      </c>
      <c r="G103" s="133">
        <v>2150</v>
      </c>
      <c r="H103" s="133">
        <v>0</v>
      </c>
      <c r="I103" s="133">
        <v>132</v>
      </c>
      <c r="J103" s="134">
        <v>335</v>
      </c>
      <c r="K103" s="134">
        <v>3307</v>
      </c>
      <c r="L103" s="132">
        <v>93629</v>
      </c>
      <c r="M103" s="130">
        <v>2362</v>
      </c>
      <c r="N103" s="130">
        <v>526</v>
      </c>
      <c r="O103" s="130">
        <v>1609</v>
      </c>
      <c r="P103" s="130">
        <v>0</v>
      </c>
      <c r="Q103" s="130">
        <v>13</v>
      </c>
      <c r="R103" s="130">
        <v>187</v>
      </c>
      <c r="S103" s="130">
        <v>0</v>
      </c>
      <c r="T103" s="130">
        <v>27</v>
      </c>
      <c r="U103" s="130">
        <v>0</v>
      </c>
      <c r="V103" s="130">
        <v>0</v>
      </c>
      <c r="W103" s="151">
        <v>0</v>
      </c>
      <c r="X103" s="151">
        <v>0</v>
      </c>
      <c r="Y103" s="150"/>
      <c r="Z103" s="150"/>
      <c r="AA103" s="150"/>
      <c r="AB103" s="150"/>
      <c r="AC103" s="150"/>
      <c r="AD103" s="150"/>
      <c r="AE103" s="159">
        <v>94229</v>
      </c>
    </row>
    <row r="104" spans="1:31">
      <c r="A104" s="131" t="s">
        <v>190</v>
      </c>
      <c r="B104" s="131" t="s">
        <v>82</v>
      </c>
      <c r="C104" s="132">
        <v>77805</v>
      </c>
      <c r="D104" s="132">
        <v>53522</v>
      </c>
      <c r="E104" s="132">
        <v>131327</v>
      </c>
      <c r="F104" s="133">
        <v>1827</v>
      </c>
      <c r="G104" s="133">
        <v>234</v>
      </c>
      <c r="H104" s="133">
        <v>1011</v>
      </c>
      <c r="I104" s="133">
        <v>78</v>
      </c>
      <c r="J104" s="134">
        <v>2224</v>
      </c>
      <c r="K104" s="134">
        <v>5374</v>
      </c>
      <c r="L104" s="132">
        <v>124427</v>
      </c>
      <c r="M104" s="130">
        <v>5150</v>
      </c>
      <c r="N104" s="130">
        <v>1742</v>
      </c>
      <c r="O104" s="130">
        <v>216</v>
      </c>
      <c r="P104" s="130">
        <v>913</v>
      </c>
      <c r="Q104" s="130">
        <v>78</v>
      </c>
      <c r="R104" s="130">
        <v>365</v>
      </c>
      <c r="S104" s="130">
        <v>1807</v>
      </c>
      <c r="T104" s="130">
        <v>0</v>
      </c>
      <c r="U104" s="130">
        <v>81</v>
      </c>
      <c r="V104" s="130">
        <v>29</v>
      </c>
      <c r="W104" s="151">
        <v>600</v>
      </c>
      <c r="X104" s="151">
        <v>0</v>
      </c>
      <c r="Y104" s="150"/>
      <c r="Z104" s="150"/>
      <c r="AA104" s="150"/>
      <c r="AB104" s="150"/>
      <c r="AC104" s="150"/>
      <c r="AD104" s="150"/>
      <c r="AE104" s="159">
        <v>124427</v>
      </c>
    </row>
    <row r="105" spans="1:31">
      <c r="A105" s="131" t="s">
        <v>192</v>
      </c>
      <c r="B105" s="131" t="s">
        <v>82</v>
      </c>
      <c r="C105" s="132">
        <v>207945</v>
      </c>
      <c r="D105" s="132">
        <v>25200</v>
      </c>
      <c r="E105" s="132">
        <v>233145</v>
      </c>
      <c r="F105" s="133">
        <v>0</v>
      </c>
      <c r="G105" s="133">
        <v>4521</v>
      </c>
      <c r="H105" s="133">
        <v>0</v>
      </c>
      <c r="I105" s="133">
        <v>100</v>
      </c>
      <c r="J105" s="134">
        <v>900</v>
      </c>
      <c r="K105" s="134">
        <v>5521</v>
      </c>
      <c r="L105" s="132">
        <v>233145</v>
      </c>
      <c r="M105" s="130">
        <v>5521</v>
      </c>
      <c r="N105" s="130">
        <v>0</v>
      </c>
      <c r="O105" s="130">
        <v>4521</v>
      </c>
      <c r="P105" s="130">
        <v>0</v>
      </c>
      <c r="Q105" s="130">
        <v>100</v>
      </c>
      <c r="R105" s="130">
        <v>900</v>
      </c>
      <c r="S105" s="130">
        <v>0</v>
      </c>
      <c r="T105" s="130">
        <v>0</v>
      </c>
      <c r="U105" s="130">
        <v>0</v>
      </c>
      <c r="V105" s="130">
        <v>0</v>
      </c>
      <c r="W105" s="151">
        <v>0</v>
      </c>
      <c r="X105" s="151">
        <v>0</v>
      </c>
      <c r="Y105" s="150"/>
      <c r="Z105" s="150"/>
      <c r="AA105" s="150"/>
      <c r="AB105" s="150"/>
      <c r="AC105" s="150"/>
      <c r="AD105" s="150"/>
      <c r="AE105" s="159">
        <v>233145</v>
      </c>
    </row>
    <row r="106" spans="1:31">
      <c r="A106" s="131" t="s">
        <v>193</v>
      </c>
      <c r="B106" s="131" t="s">
        <v>77</v>
      </c>
      <c r="C106" s="132">
        <v>71260</v>
      </c>
      <c r="D106" s="132">
        <v>27832</v>
      </c>
      <c r="E106" s="132">
        <v>99092</v>
      </c>
      <c r="F106" s="133">
        <v>97</v>
      </c>
      <c r="G106" s="133">
        <v>1487</v>
      </c>
      <c r="H106" s="133">
        <v>75</v>
      </c>
      <c r="I106" s="133">
        <v>0</v>
      </c>
      <c r="J106" s="134">
        <v>994</v>
      </c>
      <c r="K106" s="134">
        <v>2653</v>
      </c>
      <c r="L106" s="132">
        <v>74317</v>
      </c>
      <c r="M106" s="130">
        <v>1997</v>
      </c>
      <c r="N106" s="130">
        <v>45</v>
      </c>
      <c r="O106" s="130">
        <v>884</v>
      </c>
      <c r="P106" s="130">
        <v>75</v>
      </c>
      <c r="Q106" s="130">
        <v>0</v>
      </c>
      <c r="R106" s="130">
        <v>993</v>
      </c>
      <c r="S106" s="130">
        <v>0</v>
      </c>
      <c r="T106" s="130">
        <v>0</v>
      </c>
      <c r="U106" s="130">
        <v>0</v>
      </c>
      <c r="V106" s="130">
        <v>0</v>
      </c>
      <c r="W106" s="151">
        <v>0</v>
      </c>
      <c r="X106" s="151">
        <v>0</v>
      </c>
      <c r="Y106" s="150"/>
      <c r="Z106" s="150"/>
      <c r="AA106" s="150"/>
      <c r="AB106" s="150"/>
      <c r="AC106" s="150"/>
      <c r="AD106" s="150"/>
      <c r="AE106" s="159">
        <v>74317</v>
      </c>
    </row>
    <row r="107" spans="1:31">
      <c r="A107" s="131" t="s">
        <v>194</v>
      </c>
      <c r="B107" s="131" t="s">
        <v>71</v>
      </c>
      <c r="C107" s="132">
        <v>154335</v>
      </c>
      <c r="D107" s="132">
        <v>2668</v>
      </c>
      <c r="E107" s="132">
        <v>157003</v>
      </c>
      <c r="F107" s="133">
        <v>12</v>
      </c>
      <c r="G107" s="133">
        <v>3339</v>
      </c>
      <c r="H107" s="133">
        <v>1</v>
      </c>
      <c r="I107" s="133">
        <v>87</v>
      </c>
      <c r="J107" s="134">
        <v>7</v>
      </c>
      <c r="K107" s="134">
        <v>3446</v>
      </c>
      <c r="L107" s="132">
        <v>153388</v>
      </c>
      <c r="M107" s="130">
        <v>3223</v>
      </c>
      <c r="N107" s="130">
        <v>13</v>
      </c>
      <c r="O107" s="130">
        <v>3119</v>
      </c>
      <c r="P107" s="130">
        <v>1</v>
      </c>
      <c r="Q107" s="130">
        <v>82</v>
      </c>
      <c r="R107" s="130">
        <v>0</v>
      </c>
      <c r="S107" s="130">
        <v>0</v>
      </c>
      <c r="T107" s="130">
        <v>7</v>
      </c>
      <c r="U107" s="130">
        <v>6</v>
      </c>
      <c r="V107" s="130">
        <v>1</v>
      </c>
      <c r="W107" s="151">
        <v>435</v>
      </c>
      <c r="X107" s="151">
        <v>0</v>
      </c>
      <c r="Y107" s="150"/>
      <c r="Z107" s="150"/>
      <c r="AA107" s="150"/>
      <c r="AB107" s="150"/>
      <c r="AC107" s="150"/>
      <c r="AD107" s="150"/>
      <c r="AE107" s="159">
        <v>153823</v>
      </c>
    </row>
    <row r="108" spans="1:31">
      <c r="A108" s="131" t="s">
        <v>195</v>
      </c>
      <c r="B108" s="131" t="s">
        <v>82</v>
      </c>
      <c r="C108" s="132">
        <v>79640</v>
      </c>
      <c r="D108" s="132">
        <v>9492</v>
      </c>
      <c r="E108" s="132">
        <v>89132</v>
      </c>
      <c r="F108" s="133">
        <v>161</v>
      </c>
      <c r="G108" s="133">
        <v>1636</v>
      </c>
      <c r="H108" s="133">
        <v>0</v>
      </c>
      <c r="I108" s="133">
        <v>98</v>
      </c>
      <c r="J108" s="134">
        <v>208</v>
      </c>
      <c r="K108" s="134">
        <v>2103</v>
      </c>
      <c r="L108" s="132">
        <v>86087</v>
      </c>
      <c r="M108" s="130">
        <v>1932</v>
      </c>
      <c r="N108" s="130">
        <v>140</v>
      </c>
      <c r="O108" s="130">
        <v>1513</v>
      </c>
      <c r="P108" s="130">
        <v>0</v>
      </c>
      <c r="Q108" s="130">
        <v>85</v>
      </c>
      <c r="R108" s="130">
        <v>0</v>
      </c>
      <c r="S108" s="130">
        <v>0</v>
      </c>
      <c r="T108" s="130">
        <v>179</v>
      </c>
      <c r="U108" s="130">
        <v>46</v>
      </c>
      <c r="V108" s="130">
        <v>15</v>
      </c>
      <c r="W108" s="151">
        <v>285</v>
      </c>
      <c r="X108" s="151">
        <v>0</v>
      </c>
      <c r="Y108" s="150"/>
      <c r="Z108" s="150"/>
      <c r="AA108" s="150"/>
      <c r="AB108" s="150"/>
      <c r="AC108" s="150"/>
      <c r="AD108" s="150"/>
      <c r="AE108" s="159">
        <v>86372</v>
      </c>
    </row>
    <row r="109" spans="1:31">
      <c r="A109" s="131" t="s">
        <v>196</v>
      </c>
      <c r="B109" s="131" t="s">
        <v>75</v>
      </c>
      <c r="C109" s="132">
        <v>93030</v>
      </c>
      <c r="D109" s="132">
        <v>9784</v>
      </c>
      <c r="E109" s="132">
        <v>102814</v>
      </c>
      <c r="F109" s="133">
        <v>1302</v>
      </c>
      <c r="G109" s="133">
        <v>0</v>
      </c>
      <c r="H109" s="133">
        <v>1606</v>
      </c>
      <c r="I109" s="133">
        <v>172</v>
      </c>
      <c r="J109" s="134">
        <v>266</v>
      </c>
      <c r="K109" s="134">
        <v>3346</v>
      </c>
      <c r="L109" s="132">
        <v>86118</v>
      </c>
      <c r="M109" s="130">
        <v>2400</v>
      </c>
      <c r="N109" s="130">
        <v>690</v>
      </c>
      <c r="O109" s="130">
        <v>0</v>
      </c>
      <c r="P109" s="130">
        <v>1313</v>
      </c>
      <c r="Q109" s="130">
        <v>143</v>
      </c>
      <c r="R109" s="130">
        <v>0</v>
      </c>
      <c r="S109" s="130">
        <v>0</v>
      </c>
      <c r="T109" s="130">
        <v>227</v>
      </c>
      <c r="U109" s="130">
        <v>58</v>
      </c>
      <c r="V109" s="130">
        <v>27</v>
      </c>
      <c r="W109" s="151">
        <v>0</v>
      </c>
      <c r="X109" s="151">
        <v>0</v>
      </c>
      <c r="Y109" s="150"/>
      <c r="Z109" s="150"/>
      <c r="AA109" s="150"/>
      <c r="AB109" s="150"/>
      <c r="AC109" s="150"/>
      <c r="AD109" s="150"/>
      <c r="AE109" s="159">
        <v>86118</v>
      </c>
    </row>
    <row r="110" spans="1:31">
      <c r="A110" s="131" t="s">
        <v>197</v>
      </c>
      <c r="B110" s="131" t="s">
        <v>75</v>
      </c>
      <c r="C110" s="132">
        <v>173145</v>
      </c>
      <c r="D110" s="132">
        <v>8704</v>
      </c>
      <c r="E110" s="132">
        <v>181849</v>
      </c>
      <c r="F110" s="133">
        <v>2064</v>
      </c>
      <c r="G110" s="133">
        <v>0</v>
      </c>
      <c r="H110" s="133">
        <v>3359</v>
      </c>
      <c r="I110" s="133">
        <v>30</v>
      </c>
      <c r="J110" s="134">
        <v>314</v>
      </c>
      <c r="K110" s="134">
        <v>5767</v>
      </c>
      <c r="L110" s="132">
        <v>181753</v>
      </c>
      <c r="M110" s="130">
        <v>4960</v>
      </c>
      <c r="N110" s="130">
        <v>1733</v>
      </c>
      <c r="O110" s="130">
        <v>0</v>
      </c>
      <c r="P110" s="130">
        <v>2923</v>
      </c>
      <c r="Q110" s="130">
        <v>28</v>
      </c>
      <c r="R110" s="130">
        <v>261</v>
      </c>
      <c r="S110" s="130">
        <v>0</v>
      </c>
      <c r="T110" s="130">
        <v>15</v>
      </c>
      <c r="U110" s="130">
        <v>0</v>
      </c>
      <c r="V110" s="130">
        <v>0</v>
      </c>
      <c r="W110" s="151">
        <v>0</v>
      </c>
      <c r="X110" s="151">
        <v>0</v>
      </c>
      <c r="Y110" s="150"/>
      <c r="Z110" s="150"/>
      <c r="AA110" s="150"/>
      <c r="AB110" s="150"/>
      <c r="AC110" s="150"/>
      <c r="AD110" s="150"/>
      <c r="AE110" s="159">
        <v>181753</v>
      </c>
    </row>
    <row r="111" spans="1:31">
      <c r="A111" s="131" t="s">
        <v>254</v>
      </c>
      <c r="B111" s="130"/>
      <c r="C111" s="140">
        <v>14609545</v>
      </c>
      <c r="D111" s="140">
        <v>2112332</v>
      </c>
      <c r="E111" s="140">
        <v>16721877</v>
      </c>
      <c r="F111" s="147">
        <v>100233</v>
      </c>
      <c r="G111" s="147">
        <v>189242</v>
      </c>
      <c r="H111" s="147">
        <v>95120</v>
      </c>
      <c r="I111" s="147">
        <v>21721</v>
      </c>
      <c r="J111" s="147">
        <v>71864</v>
      </c>
      <c r="K111" s="147">
        <v>478180</v>
      </c>
      <c r="L111" s="140">
        <v>13945885</v>
      </c>
      <c r="M111" s="142">
        <v>376202</v>
      </c>
      <c r="N111" s="154">
        <v>73582</v>
      </c>
      <c r="O111" s="142">
        <v>152867</v>
      </c>
      <c r="P111" s="142">
        <v>71034</v>
      </c>
      <c r="Q111" s="142">
        <v>13164</v>
      </c>
      <c r="R111" s="142">
        <v>40287</v>
      </c>
      <c r="S111" s="142">
        <v>4422</v>
      </c>
      <c r="T111" s="142">
        <v>20243</v>
      </c>
      <c r="U111" s="142">
        <v>1878</v>
      </c>
      <c r="V111" s="142">
        <v>603</v>
      </c>
      <c r="W111" s="158"/>
      <c r="X111" s="158"/>
      <c r="Y111" s="150"/>
      <c r="Z111" s="150"/>
      <c r="AA111" s="150"/>
      <c r="AB111" s="150"/>
      <c r="AC111" s="150"/>
      <c r="AD111" s="150"/>
      <c r="AE111" s="153"/>
    </row>
    <row r="112" spans="1:31">
      <c r="A112" s="131" t="s">
        <v>255</v>
      </c>
      <c r="O112" s="130"/>
      <c r="P112" s="130"/>
      <c r="Q112" s="130"/>
      <c r="R112" s="130"/>
      <c r="S112" s="130"/>
      <c r="T112" s="130"/>
      <c r="U112" s="130"/>
      <c r="V112" s="130"/>
      <c r="W112" s="151">
        <v>79267</v>
      </c>
      <c r="X112" s="151">
        <v>22238</v>
      </c>
      <c r="Y112" s="150">
        <v>447</v>
      </c>
      <c r="Z112" s="150"/>
      <c r="AA112" s="150">
        <v>36</v>
      </c>
      <c r="AB112" s="150">
        <v>12</v>
      </c>
      <c r="AC112" s="150">
        <v>646</v>
      </c>
      <c r="AD112" s="150">
        <v>0</v>
      </c>
      <c r="AE112" s="159"/>
    </row>
    <row r="113" spans="1:31" s="156" customFormat="1">
      <c r="A113" s="155" t="s">
        <v>256</v>
      </c>
      <c r="L113" s="157"/>
      <c r="M113" s="156">
        <v>377343</v>
      </c>
      <c r="N113" s="148">
        <v>74029</v>
      </c>
      <c r="O113" s="156">
        <v>152867</v>
      </c>
      <c r="P113" s="156">
        <v>71070</v>
      </c>
      <c r="Q113" s="156">
        <v>13164</v>
      </c>
      <c r="R113" s="156">
        <v>40299</v>
      </c>
      <c r="S113" s="156">
        <v>4422</v>
      </c>
      <c r="T113" s="156">
        <v>20889</v>
      </c>
      <c r="U113" s="156">
        <v>1878</v>
      </c>
      <c r="V113" s="156">
        <v>603</v>
      </c>
      <c r="AE113" s="157">
        <v>14047390</v>
      </c>
    </row>
  </sheetData>
  <autoFilter ref="A1:AE113" xr:uid="{6A5D9D7D-1227-47EB-8122-93F8F0987A91}"/>
  <conditionalFormatting sqref="A111:A113">
    <cfRule type="duplicateValues" dxfId="56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672ED-CFCF-40D9-BB93-37BA9253FA2C}">
  <dimension ref="A1:V113"/>
  <sheetViews>
    <sheetView zoomScaleNormal="100" workbookViewId="0">
      <pane xSplit="1" ySplit="1" topLeftCell="L2" activePane="bottomRight" state="frozen"/>
      <selection pane="bottomRight" activeCell="V26" sqref="V26"/>
      <selection pane="bottomLeft" activeCell="A2" sqref="A2"/>
      <selection pane="topRight" activeCell="B1" sqref="B1"/>
    </sheetView>
  </sheetViews>
  <sheetFormatPr defaultColWidth="9.140625" defaultRowHeight="13.5"/>
  <cols>
    <col min="1" max="1" width="53.28515625" customWidth="1"/>
    <col min="2" max="2" width="27" customWidth="1"/>
    <col min="3" max="3" width="21.85546875" customWidth="1"/>
    <col min="4" max="4" width="20" customWidth="1"/>
    <col min="5" max="5" width="20.42578125" customWidth="1"/>
    <col min="6" max="6" width="16" customWidth="1"/>
    <col min="7" max="7" width="22.5703125" customWidth="1"/>
    <col min="8" max="8" width="16.85546875" customWidth="1"/>
    <col min="9" max="12" width="16.140625" customWidth="1"/>
    <col min="13" max="13" width="17" customWidth="1"/>
    <col min="14" max="14" width="15.140625" customWidth="1"/>
    <col min="15" max="15" width="17.140625" bestFit="1" customWidth="1"/>
    <col min="16" max="16" width="15.42578125" customWidth="1"/>
    <col min="17" max="17" width="16.140625" customWidth="1"/>
    <col min="18" max="18" width="18" customWidth="1"/>
    <col min="19" max="19" width="15.85546875" customWidth="1"/>
    <col min="20" max="20" width="17" customWidth="1"/>
    <col min="21" max="21" width="12.42578125" customWidth="1"/>
  </cols>
  <sheetData>
    <row r="1" spans="1:22" s="125" customFormat="1" ht="54">
      <c r="A1" s="144" t="s">
        <v>0</v>
      </c>
      <c r="B1" s="144" t="s">
        <v>1</v>
      </c>
      <c r="C1" s="145" t="s">
        <v>228</v>
      </c>
      <c r="D1" s="145" t="s">
        <v>229</v>
      </c>
      <c r="E1" s="145" t="s">
        <v>230</v>
      </c>
      <c r="F1" s="144" t="s">
        <v>231</v>
      </c>
      <c r="G1" s="144" t="s">
        <v>232</v>
      </c>
      <c r="H1" s="144" t="s">
        <v>233</v>
      </c>
      <c r="I1" s="144" t="s">
        <v>234</v>
      </c>
      <c r="J1" s="144" t="s">
        <v>235</v>
      </c>
      <c r="K1" s="144" t="s">
        <v>236</v>
      </c>
      <c r="L1" s="145" t="s">
        <v>13</v>
      </c>
      <c r="M1" s="144" t="s">
        <v>237</v>
      </c>
      <c r="N1" s="144" t="s">
        <v>238</v>
      </c>
      <c r="O1" s="144" t="s">
        <v>239</v>
      </c>
      <c r="P1" s="144" t="s">
        <v>240</v>
      </c>
      <c r="Q1" s="144" t="s">
        <v>241</v>
      </c>
      <c r="R1" s="144" t="s">
        <v>242</v>
      </c>
      <c r="S1" s="144" t="s">
        <v>243</v>
      </c>
      <c r="T1" s="144" t="s">
        <v>244</v>
      </c>
      <c r="U1" s="144" t="s">
        <v>245</v>
      </c>
      <c r="V1" s="144" t="s">
        <v>246</v>
      </c>
    </row>
    <row r="2" spans="1:22">
      <c r="A2" s="131" t="s">
        <v>68</v>
      </c>
      <c r="B2" s="131" t="s">
        <v>208</v>
      </c>
      <c r="C2" s="132">
        <v>88875</v>
      </c>
      <c r="D2" s="132">
        <v>8820</v>
      </c>
      <c r="E2" s="132">
        <v>97695</v>
      </c>
      <c r="F2" s="133">
        <v>0</v>
      </c>
      <c r="G2" s="133">
        <v>1640</v>
      </c>
      <c r="H2" s="133">
        <v>0</v>
      </c>
      <c r="I2" s="133">
        <v>335</v>
      </c>
      <c r="J2" s="134">
        <v>315</v>
      </c>
      <c r="K2" s="134">
        <v>2290</v>
      </c>
      <c r="L2" s="132">
        <v>97695</v>
      </c>
      <c r="M2" s="130">
        <v>2085</v>
      </c>
      <c r="N2" s="130">
        <v>0</v>
      </c>
      <c r="O2" s="130">
        <v>1492</v>
      </c>
      <c r="P2" s="130">
        <v>0</v>
      </c>
      <c r="Q2" s="130">
        <v>306</v>
      </c>
      <c r="R2" s="130">
        <v>287</v>
      </c>
      <c r="S2" s="130">
        <v>0</v>
      </c>
      <c r="T2" s="130">
        <v>0</v>
      </c>
      <c r="U2" s="130">
        <v>0</v>
      </c>
      <c r="V2" s="130">
        <v>0</v>
      </c>
    </row>
    <row r="3" spans="1:22">
      <c r="A3" s="131" t="s">
        <v>70</v>
      </c>
      <c r="B3" s="131" t="s">
        <v>71</v>
      </c>
      <c r="C3" s="132">
        <v>41455</v>
      </c>
      <c r="D3" s="132">
        <v>720</v>
      </c>
      <c r="E3" s="132">
        <v>42175</v>
      </c>
      <c r="F3" s="133">
        <v>100</v>
      </c>
      <c r="G3" s="133">
        <v>879</v>
      </c>
      <c r="H3" s="133">
        <v>0</v>
      </c>
      <c r="I3" s="133">
        <v>20</v>
      </c>
      <c r="J3" s="134">
        <v>30</v>
      </c>
      <c r="K3" s="134">
        <v>1029</v>
      </c>
      <c r="L3" s="132">
        <v>35789</v>
      </c>
      <c r="M3" s="130">
        <v>813</v>
      </c>
      <c r="N3" s="130">
        <v>26</v>
      </c>
      <c r="O3" s="130">
        <v>757</v>
      </c>
      <c r="P3" s="130">
        <v>0</v>
      </c>
      <c r="Q3" s="130">
        <v>14</v>
      </c>
      <c r="R3" s="130">
        <v>0</v>
      </c>
      <c r="S3" s="130">
        <v>0</v>
      </c>
      <c r="T3" s="130">
        <v>16</v>
      </c>
      <c r="U3" s="130">
        <v>0</v>
      </c>
      <c r="V3" s="130">
        <v>0</v>
      </c>
    </row>
    <row r="4" spans="1:22">
      <c r="A4" s="131" t="s">
        <v>72</v>
      </c>
      <c r="B4" s="131" t="s">
        <v>247</v>
      </c>
      <c r="C4" s="132">
        <v>60540</v>
      </c>
      <c r="D4" s="132">
        <v>3176</v>
      </c>
      <c r="E4" s="132">
        <v>63716</v>
      </c>
      <c r="F4" s="133">
        <v>744</v>
      </c>
      <c r="G4" s="133">
        <v>0</v>
      </c>
      <c r="H4" s="133">
        <v>1110</v>
      </c>
      <c r="I4" s="133">
        <v>70</v>
      </c>
      <c r="J4" s="134">
        <v>120</v>
      </c>
      <c r="K4" s="134">
        <v>2044</v>
      </c>
      <c r="L4" s="132">
        <v>61624</v>
      </c>
      <c r="M4" s="130">
        <v>1955</v>
      </c>
      <c r="N4" s="130">
        <v>692</v>
      </c>
      <c r="O4" s="130">
        <v>0</v>
      </c>
      <c r="P4" s="130">
        <v>1087</v>
      </c>
      <c r="Q4" s="130">
        <v>61</v>
      </c>
      <c r="R4" s="130">
        <v>71</v>
      </c>
      <c r="S4" s="130">
        <v>0</v>
      </c>
      <c r="T4" s="130">
        <v>44</v>
      </c>
      <c r="U4" s="130">
        <v>0</v>
      </c>
      <c r="V4" s="130">
        <v>0</v>
      </c>
    </row>
    <row r="5" spans="1:22" ht="27">
      <c r="A5" s="146" t="s">
        <v>248</v>
      </c>
      <c r="B5" s="131" t="s">
        <v>75</v>
      </c>
      <c r="C5" s="132">
        <v>458115</v>
      </c>
      <c r="D5" s="132">
        <v>67060</v>
      </c>
      <c r="E5" s="132">
        <v>525175</v>
      </c>
      <c r="F5" s="133">
        <v>6207</v>
      </c>
      <c r="G5" s="133">
        <v>2509</v>
      </c>
      <c r="H5" s="133">
        <v>5192</v>
      </c>
      <c r="I5" s="133">
        <v>1100</v>
      </c>
      <c r="J5" s="134">
        <v>2201</v>
      </c>
      <c r="K5" s="134">
        <v>17209</v>
      </c>
      <c r="L5" s="132">
        <v>340478</v>
      </c>
      <c r="M5" s="130">
        <v>11730</v>
      </c>
      <c r="N5" s="130">
        <v>4628</v>
      </c>
      <c r="O5" s="130">
        <v>2323</v>
      </c>
      <c r="P5" s="130">
        <v>2178</v>
      </c>
      <c r="Q5" s="130">
        <v>149</v>
      </c>
      <c r="R5" s="130">
        <v>369</v>
      </c>
      <c r="S5" s="130">
        <v>0</v>
      </c>
      <c r="T5" s="130">
        <v>1313</v>
      </c>
      <c r="U5" s="130">
        <v>770</v>
      </c>
      <c r="V5" s="130">
        <v>162</v>
      </c>
    </row>
    <row r="6" spans="1:22">
      <c r="A6" s="131" t="s">
        <v>76</v>
      </c>
      <c r="B6" s="131" t="s">
        <v>77</v>
      </c>
      <c r="C6" s="132">
        <v>115050</v>
      </c>
      <c r="D6" s="132">
        <v>0</v>
      </c>
      <c r="E6" s="132">
        <v>115050</v>
      </c>
      <c r="F6" s="133">
        <v>354</v>
      </c>
      <c r="G6" s="133">
        <v>1260</v>
      </c>
      <c r="H6" s="133">
        <v>769</v>
      </c>
      <c r="I6" s="133">
        <v>449</v>
      </c>
      <c r="J6" s="134">
        <v>0</v>
      </c>
      <c r="K6" s="134">
        <v>2832</v>
      </c>
      <c r="L6" s="132">
        <v>80130</v>
      </c>
      <c r="M6" s="130">
        <v>1929</v>
      </c>
      <c r="N6" s="130">
        <v>340</v>
      </c>
      <c r="O6" s="130">
        <v>676</v>
      </c>
      <c r="P6" s="130">
        <v>464</v>
      </c>
      <c r="Q6" s="130">
        <v>449</v>
      </c>
      <c r="R6" s="130">
        <v>0</v>
      </c>
      <c r="S6" s="130">
        <v>0</v>
      </c>
      <c r="T6" s="130">
        <v>0</v>
      </c>
      <c r="U6" s="130">
        <v>0</v>
      </c>
      <c r="V6" s="130">
        <v>0</v>
      </c>
    </row>
    <row r="7" spans="1:22">
      <c r="A7" s="131" t="s">
        <v>78</v>
      </c>
      <c r="B7" s="131" t="s">
        <v>77</v>
      </c>
      <c r="C7" s="132">
        <v>39735</v>
      </c>
      <c r="D7" s="132">
        <v>23480</v>
      </c>
      <c r="E7" s="132">
        <v>63215</v>
      </c>
      <c r="F7" s="133">
        <v>0</v>
      </c>
      <c r="G7" s="133">
        <v>674</v>
      </c>
      <c r="H7" s="133">
        <v>0</v>
      </c>
      <c r="I7" s="133">
        <v>209</v>
      </c>
      <c r="J7" s="134">
        <v>854</v>
      </c>
      <c r="K7" s="134">
        <v>1737</v>
      </c>
      <c r="L7" s="132">
        <v>48846</v>
      </c>
      <c r="M7" s="130">
        <v>1253</v>
      </c>
      <c r="N7" s="130">
        <v>0</v>
      </c>
      <c r="O7" s="130">
        <v>604</v>
      </c>
      <c r="P7" s="130">
        <v>0</v>
      </c>
      <c r="Q7" s="130">
        <v>6</v>
      </c>
      <c r="R7" s="130">
        <v>590</v>
      </c>
      <c r="S7" s="130">
        <v>0</v>
      </c>
      <c r="T7" s="130">
        <v>53</v>
      </c>
      <c r="U7" s="130">
        <v>0</v>
      </c>
      <c r="V7" s="130">
        <v>0</v>
      </c>
    </row>
    <row r="8" spans="1:22">
      <c r="A8" s="131" t="s">
        <v>79</v>
      </c>
      <c r="B8" s="131" t="s">
        <v>77</v>
      </c>
      <c r="C8" s="132">
        <v>117000</v>
      </c>
      <c r="D8" s="132">
        <v>39780</v>
      </c>
      <c r="E8" s="132">
        <v>156780</v>
      </c>
      <c r="F8" s="133">
        <v>0</v>
      </c>
      <c r="G8" s="133">
        <v>2600</v>
      </c>
      <c r="H8" s="133">
        <v>0</v>
      </c>
      <c r="I8" s="133">
        <v>0</v>
      </c>
      <c r="J8" s="134">
        <v>1435</v>
      </c>
      <c r="K8" s="134">
        <v>4035</v>
      </c>
      <c r="L8" s="132">
        <v>133399</v>
      </c>
      <c r="M8" s="130">
        <v>3148</v>
      </c>
      <c r="N8" s="130">
        <v>0</v>
      </c>
      <c r="O8" s="130">
        <v>2061</v>
      </c>
      <c r="P8" s="130">
        <v>6</v>
      </c>
      <c r="Q8" s="130">
        <v>0</v>
      </c>
      <c r="R8" s="130">
        <v>1016</v>
      </c>
      <c r="S8" s="130">
        <v>0</v>
      </c>
      <c r="T8" s="130">
        <v>65</v>
      </c>
      <c r="U8" s="130">
        <v>0</v>
      </c>
      <c r="V8" s="130">
        <v>0</v>
      </c>
    </row>
    <row r="9" spans="1:22" ht="27">
      <c r="A9" s="146" t="s">
        <v>249</v>
      </c>
      <c r="B9" s="131" t="s">
        <v>71</v>
      </c>
      <c r="C9" s="132">
        <v>123395</v>
      </c>
      <c r="D9" s="132">
        <v>15416</v>
      </c>
      <c r="E9" s="132">
        <v>138811</v>
      </c>
      <c r="F9" s="133">
        <v>491</v>
      </c>
      <c r="G9" s="133">
        <v>2000</v>
      </c>
      <c r="H9" s="133">
        <v>329</v>
      </c>
      <c r="I9" s="133">
        <v>304</v>
      </c>
      <c r="J9" s="134">
        <v>566</v>
      </c>
      <c r="K9" s="134">
        <v>3690</v>
      </c>
      <c r="L9" s="132">
        <v>131521</v>
      </c>
      <c r="M9" s="130">
        <v>3374</v>
      </c>
      <c r="N9" s="130">
        <v>472</v>
      </c>
      <c r="O9" s="130">
        <v>1759</v>
      </c>
      <c r="P9" s="130">
        <v>320</v>
      </c>
      <c r="Q9" s="130">
        <v>277</v>
      </c>
      <c r="R9" s="130">
        <v>447</v>
      </c>
      <c r="S9" s="130">
        <v>0</v>
      </c>
      <c r="T9" s="130">
        <v>99</v>
      </c>
      <c r="U9" s="130">
        <v>0</v>
      </c>
      <c r="V9" s="130">
        <v>0</v>
      </c>
    </row>
    <row r="10" spans="1:22">
      <c r="A10" s="131" t="s">
        <v>81</v>
      </c>
      <c r="B10" s="131" t="s">
        <v>82</v>
      </c>
      <c r="C10" s="132">
        <v>38245</v>
      </c>
      <c r="D10" s="132">
        <v>0</v>
      </c>
      <c r="E10" s="132">
        <v>38245</v>
      </c>
      <c r="F10" s="133">
        <v>103</v>
      </c>
      <c r="G10" s="133">
        <v>727</v>
      </c>
      <c r="H10" s="133">
        <v>0</v>
      </c>
      <c r="I10" s="133">
        <v>100</v>
      </c>
      <c r="J10" s="134">
        <v>0</v>
      </c>
      <c r="K10" s="134">
        <v>930</v>
      </c>
      <c r="L10" s="132">
        <v>28210</v>
      </c>
      <c r="M10" s="130">
        <v>701</v>
      </c>
      <c r="N10" s="130">
        <v>103</v>
      </c>
      <c r="O10" s="130">
        <v>590</v>
      </c>
      <c r="P10" s="130">
        <v>0</v>
      </c>
      <c r="Q10" s="130">
        <v>8</v>
      </c>
      <c r="R10" s="130">
        <v>0</v>
      </c>
      <c r="S10" s="130">
        <v>0</v>
      </c>
      <c r="T10" s="130">
        <v>0</v>
      </c>
      <c r="U10" s="130">
        <v>0</v>
      </c>
      <c r="V10" s="130">
        <v>0</v>
      </c>
    </row>
    <row r="11" spans="1:22">
      <c r="A11" s="131" t="s">
        <v>83</v>
      </c>
      <c r="B11" s="131" t="s">
        <v>208</v>
      </c>
      <c r="C11" s="132">
        <v>111385</v>
      </c>
      <c r="D11" s="132">
        <v>16000</v>
      </c>
      <c r="E11" s="132">
        <v>127385</v>
      </c>
      <c r="F11" s="133">
        <v>1558</v>
      </c>
      <c r="G11" s="133">
        <v>2129</v>
      </c>
      <c r="H11" s="133">
        <v>0</v>
      </c>
      <c r="I11" s="133">
        <v>0</v>
      </c>
      <c r="J11" s="134">
        <v>520</v>
      </c>
      <c r="K11" s="134">
        <v>4207</v>
      </c>
      <c r="L11" s="132">
        <v>127385</v>
      </c>
      <c r="M11" s="130">
        <v>4217</v>
      </c>
      <c r="N11" s="130">
        <v>1554</v>
      </c>
      <c r="O11" s="130">
        <v>2093</v>
      </c>
      <c r="P11" s="130">
        <v>0</v>
      </c>
      <c r="Q11" s="130">
        <v>0</v>
      </c>
      <c r="R11" s="130">
        <v>500</v>
      </c>
      <c r="S11" s="130">
        <v>0</v>
      </c>
      <c r="T11" s="130">
        <v>0</v>
      </c>
      <c r="U11" s="130">
        <v>70</v>
      </c>
      <c r="V11" s="130">
        <v>20</v>
      </c>
    </row>
    <row r="12" spans="1:22">
      <c r="A12" s="131" t="s">
        <v>84</v>
      </c>
      <c r="B12" s="131" t="s">
        <v>82</v>
      </c>
      <c r="C12" s="132">
        <v>42620</v>
      </c>
      <c r="D12" s="132">
        <v>23976</v>
      </c>
      <c r="E12" s="132">
        <v>66596</v>
      </c>
      <c r="F12" s="133">
        <v>617</v>
      </c>
      <c r="G12" s="133">
        <v>485</v>
      </c>
      <c r="H12" s="133">
        <v>235</v>
      </c>
      <c r="I12" s="133">
        <v>90</v>
      </c>
      <c r="J12" s="134">
        <v>889</v>
      </c>
      <c r="K12" s="134">
        <v>2316</v>
      </c>
      <c r="L12" s="132">
        <v>50330</v>
      </c>
      <c r="M12" s="130">
        <v>1906</v>
      </c>
      <c r="N12" s="130">
        <v>605</v>
      </c>
      <c r="O12" s="130">
        <v>255</v>
      </c>
      <c r="P12" s="130">
        <v>223</v>
      </c>
      <c r="Q12" s="130">
        <v>34</v>
      </c>
      <c r="R12" s="130">
        <v>520</v>
      </c>
      <c r="S12" s="130">
        <v>0</v>
      </c>
      <c r="T12" s="130">
        <v>262</v>
      </c>
      <c r="U12" s="130">
        <v>7</v>
      </c>
      <c r="V12" s="130">
        <v>2</v>
      </c>
    </row>
    <row r="13" spans="1:22">
      <c r="A13" s="131" t="s">
        <v>85</v>
      </c>
      <c r="B13" s="131" t="s">
        <v>71</v>
      </c>
      <c r="C13" s="132">
        <v>121960</v>
      </c>
      <c r="D13" s="132">
        <v>54048</v>
      </c>
      <c r="E13" s="132">
        <v>176008</v>
      </c>
      <c r="F13" s="133">
        <v>901</v>
      </c>
      <c r="G13" s="133">
        <v>0</v>
      </c>
      <c r="H13" s="133">
        <v>2450</v>
      </c>
      <c r="I13" s="133">
        <v>60</v>
      </c>
      <c r="J13" s="134">
        <v>2247</v>
      </c>
      <c r="K13" s="134">
        <v>5658</v>
      </c>
      <c r="L13" s="132">
        <v>135131</v>
      </c>
      <c r="M13" s="130">
        <v>4110</v>
      </c>
      <c r="N13" s="130">
        <v>752</v>
      </c>
      <c r="O13" s="130">
        <v>0</v>
      </c>
      <c r="P13" s="130">
        <v>2202</v>
      </c>
      <c r="Q13" s="130">
        <v>37</v>
      </c>
      <c r="R13" s="130">
        <v>0</v>
      </c>
      <c r="S13" s="130">
        <v>0</v>
      </c>
      <c r="T13" s="130">
        <v>1119</v>
      </c>
      <c r="U13" s="130">
        <v>0</v>
      </c>
      <c r="V13" s="130">
        <v>0</v>
      </c>
    </row>
    <row r="14" spans="1:22">
      <c r="A14" s="131" t="s">
        <v>250</v>
      </c>
      <c r="B14" s="131" t="s">
        <v>82</v>
      </c>
      <c r="C14" s="132">
        <v>175675</v>
      </c>
      <c r="D14" s="132">
        <v>18056</v>
      </c>
      <c r="E14" s="132">
        <v>193731</v>
      </c>
      <c r="F14" s="133">
        <v>1111</v>
      </c>
      <c r="G14" s="133">
        <v>0</v>
      </c>
      <c r="H14" s="133">
        <v>3586</v>
      </c>
      <c r="I14" s="133">
        <v>71</v>
      </c>
      <c r="J14" s="134">
        <v>640</v>
      </c>
      <c r="K14" s="134">
        <v>5408</v>
      </c>
      <c r="L14" s="132">
        <v>158291</v>
      </c>
      <c r="M14" s="130">
        <v>4482</v>
      </c>
      <c r="N14" s="130">
        <v>955</v>
      </c>
      <c r="O14" s="130">
        <v>0</v>
      </c>
      <c r="P14" s="130">
        <v>2917</v>
      </c>
      <c r="Q14" s="130">
        <v>29</v>
      </c>
      <c r="R14" s="130">
        <v>566</v>
      </c>
      <c r="S14" s="130">
        <v>0</v>
      </c>
      <c r="T14" s="130">
        <v>2</v>
      </c>
      <c r="U14" s="130">
        <v>13</v>
      </c>
      <c r="V14" s="130">
        <v>2</v>
      </c>
    </row>
    <row r="15" spans="1:22">
      <c r="A15" s="131" t="s">
        <v>87</v>
      </c>
      <c r="B15" s="131" t="s">
        <v>77</v>
      </c>
      <c r="C15" s="132">
        <v>63450</v>
      </c>
      <c r="D15" s="132">
        <v>0</v>
      </c>
      <c r="E15" s="132">
        <v>63450</v>
      </c>
      <c r="F15" s="133">
        <v>0</v>
      </c>
      <c r="G15" s="133">
        <v>1410</v>
      </c>
      <c r="H15" s="133">
        <v>0</v>
      </c>
      <c r="I15" s="133">
        <v>0</v>
      </c>
      <c r="J15" s="134">
        <v>0</v>
      </c>
      <c r="K15" s="134">
        <v>1410</v>
      </c>
      <c r="L15" s="132">
        <v>54450</v>
      </c>
      <c r="M15" s="130">
        <v>1210</v>
      </c>
      <c r="N15" s="130">
        <v>0</v>
      </c>
      <c r="O15" s="130">
        <v>1210</v>
      </c>
      <c r="P15" s="130">
        <v>0</v>
      </c>
      <c r="Q15" s="130">
        <v>0</v>
      </c>
      <c r="R15" s="130">
        <v>0</v>
      </c>
      <c r="S15" s="130">
        <v>0</v>
      </c>
      <c r="T15" s="130">
        <v>0</v>
      </c>
      <c r="U15" s="130">
        <v>0</v>
      </c>
      <c r="V15" s="130">
        <v>0</v>
      </c>
    </row>
    <row r="16" spans="1:22">
      <c r="A16" t="s">
        <v>88</v>
      </c>
      <c r="B16" s="131" t="s">
        <v>208</v>
      </c>
      <c r="C16" s="132">
        <v>106860</v>
      </c>
      <c r="D16" s="132">
        <v>31200</v>
      </c>
      <c r="E16" s="132">
        <v>138060</v>
      </c>
      <c r="F16" s="133">
        <v>1200</v>
      </c>
      <c r="G16" s="133">
        <v>1908</v>
      </c>
      <c r="H16" s="133">
        <v>0</v>
      </c>
      <c r="I16" s="133">
        <v>200</v>
      </c>
      <c r="J16" s="134">
        <v>1200</v>
      </c>
      <c r="K16" s="134">
        <v>4508</v>
      </c>
      <c r="L16" s="132">
        <v>83106</v>
      </c>
      <c r="M16" s="130">
        <v>2489</v>
      </c>
      <c r="N16" s="130">
        <v>802</v>
      </c>
      <c r="O16" s="130">
        <v>1264</v>
      </c>
      <c r="P16" s="130">
        <v>0</v>
      </c>
      <c r="Q16" s="130">
        <v>0</v>
      </c>
      <c r="R16" s="130">
        <v>131</v>
      </c>
      <c r="S16" s="130">
        <v>0</v>
      </c>
      <c r="T16" s="130">
        <v>292</v>
      </c>
      <c r="U16" s="130">
        <v>0</v>
      </c>
      <c r="V16" s="130">
        <v>0</v>
      </c>
    </row>
    <row r="17" spans="1:22">
      <c r="A17" s="131" t="s">
        <v>89</v>
      </c>
      <c r="B17" s="131" t="s">
        <v>247</v>
      </c>
      <c r="C17" s="132">
        <v>377445</v>
      </c>
      <c r="D17" s="132">
        <v>8448</v>
      </c>
      <c r="E17" s="132">
        <v>385893</v>
      </c>
      <c r="F17" s="133">
        <v>2955</v>
      </c>
      <c r="G17" s="133">
        <v>0</v>
      </c>
      <c r="H17" s="133">
        <v>7566</v>
      </c>
      <c r="I17" s="133">
        <v>165</v>
      </c>
      <c r="J17" s="134">
        <v>310</v>
      </c>
      <c r="K17" s="134">
        <v>10996</v>
      </c>
      <c r="L17" s="132">
        <v>378582</v>
      </c>
      <c r="M17" s="130">
        <v>10777</v>
      </c>
      <c r="N17" s="130">
        <v>2910</v>
      </c>
      <c r="O17" s="130">
        <v>0</v>
      </c>
      <c r="P17" s="130">
        <v>7470</v>
      </c>
      <c r="Q17" s="130">
        <v>148</v>
      </c>
      <c r="R17" s="130">
        <v>173</v>
      </c>
      <c r="S17" s="130">
        <v>0</v>
      </c>
      <c r="T17" s="130">
        <v>72</v>
      </c>
      <c r="U17" s="130">
        <v>4</v>
      </c>
      <c r="V17" s="130">
        <v>1</v>
      </c>
    </row>
    <row r="18" spans="1:22">
      <c r="A18" s="131" t="s">
        <v>90</v>
      </c>
      <c r="B18" s="131" t="s">
        <v>247</v>
      </c>
      <c r="C18" s="132">
        <v>28730</v>
      </c>
      <c r="D18" s="132">
        <v>3180</v>
      </c>
      <c r="E18" s="132">
        <v>31910</v>
      </c>
      <c r="F18" s="133">
        <v>479</v>
      </c>
      <c r="G18" s="133">
        <v>502</v>
      </c>
      <c r="H18" s="133">
        <v>0</v>
      </c>
      <c r="I18" s="133">
        <v>30</v>
      </c>
      <c r="J18" s="134">
        <v>120</v>
      </c>
      <c r="K18" s="134">
        <v>1131</v>
      </c>
      <c r="L18" s="132">
        <v>28342</v>
      </c>
      <c r="M18" s="130">
        <v>911</v>
      </c>
      <c r="N18" s="130">
        <v>323</v>
      </c>
      <c r="O18" s="130">
        <v>502</v>
      </c>
      <c r="P18" s="130">
        <v>0</v>
      </c>
      <c r="Q18" s="130">
        <v>14</v>
      </c>
      <c r="R18" s="130">
        <v>41</v>
      </c>
      <c r="S18" s="130">
        <v>0</v>
      </c>
      <c r="T18" s="130">
        <v>31</v>
      </c>
      <c r="U18" s="130">
        <v>0</v>
      </c>
      <c r="V18" s="130">
        <v>0</v>
      </c>
    </row>
    <row r="19" spans="1:22">
      <c r="A19" s="131" t="s">
        <v>91</v>
      </c>
      <c r="B19" s="131" t="s">
        <v>77</v>
      </c>
      <c r="C19" s="132">
        <v>233625</v>
      </c>
      <c r="D19" s="132">
        <v>12324</v>
      </c>
      <c r="E19" s="132">
        <v>245949</v>
      </c>
      <c r="F19" s="133">
        <v>3198</v>
      </c>
      <c r="G19" s="133">
        <v>4201</v>
      </c>
      <c r="H19" s="133">
        <v>0</v>
      </c>
      <c r="I19" s="133">
        <v>280</v>
      </c>
      <c r="J19" s="134">
        <v>474</v>
      </c>
      <c r="K19" s="134">
        <v>8153</v>
      </c>
      <c r="L19" s="132">
        <v>245949</v>
      </c>
      <c r="M19" s="130">
        <v>7883</v>
      </c>
      <c r="N19" s="130">
        <v>3198</v>
      </c>
      <c r="O19" s="130">
        <v>3956</v>
      </c>
      <c r="P19" s="130">
        <v>0</v>
      </c>
      <c r="Q19" s="130">
        <v>255</v>
      </c>
      <c r="R19" s="130">
        <v>237</v>
      </c>
      <c r="S19" s="130">
        <v>0</v>
      </c>
      <c r="T19" s="130">
        <v>237</v>
      </c>
      <c r="U19" s="130">
        <v>0</v>
      </c>
      <c r="V19" s="130">
        <v>0</v>
      </c>
    </row>
    <row r="20" spans="1:22">
      <c r="A20" s="131" t="s">
        <v>92</v>
      </c>
      <c r="B20" s="131" t="s">
        <v>77</v>
      </c>
      <c r="C20" s="132">
        <v>121590</v>
      </c>
      <c r="D20" s="132">
        <v>3772</v>
      </c>
      <c r="E20" s="132">
        <v>125362</v>
      </c>
      <c r="F20" s="133">
        <v>0</v>
      </c>
      <c r="G20" s="133">
        <v>2452</v>
      </c>
      <c r="H20" s="133">
        <v>0</v>
      </c>
      <c r="I20" s="133">
        <v>250</v>
      </c>
      <c r="J20" s="134">
        <v>116</v>
      </c>
      <c r="K20" s="134">
        <v>2818</v>
      </c>
      <c r="L20" s="132">
        <v>110524</v>
      </c>
      <c r="M20" s="130">
        <v>2297</v>
      </c>
      <c r="N20" s="130">
        <v>0</v>
      </c>
      <c r="O20" s="130">
        <v>1966</v>
      </c>
      <c r="P20" s="130">
        <v>0</v>
      </c>
      <c r="Q20" s="130">
        <v>225</v>
      </c>
      <c r="R20" s="130">
        <v>0</v>
      </c>
      <c r="S20" s="130">
        <v>0</v>
      </c>
      <c r="T20" s="130">
        <v>64</v>
      </c>
      <c r="U20" s="130">
        <v>42</v>
      </c>
      <c r="V20" s="130">
        <v>13</v>
      </c>
    </row>
    <row r="21" spans="1:22">
      <c r="A21" s="137" t="s">
        <v>93</v>
      </c>
      <c r="B21" s="137" t="s">
        <v>208</v>
      </c>
      <c r="C21" s="132">
        <v>130275</v>
      </c>
      <c r="D21" s="132">
        <v>1344</v>
      </c>
      <c r="E21" s="132">
        <v>131619</v>
      </c>
      <c r="F21" s="133">
        <v>81</v>
      </c>
      <c r="G21" s="133">
        <v>1922</v>
      </c>
      <c r="H21" s="133">
        <v>245</v>
      </c>
      <c r="I21" s="133">
        <v>710</v>
      </c>
      <c r="J21" s="134">
        <v>48</v>
      </c>
      <c r="K21" s="134">
        <v>3006</v>
      </c>
      <c r="L21" s="132">
        <v>95934</v>
      </c>
      <c r="M21" s="130">
        <v>2213</v>
      </c>
      <c r="N21" s="130">
        <v>81</v>
      </c>
      <c r="O21" s="130">
        <v>1312</v>
      </c>
      <c r="P21" s="130">
        <v>245</v>
      </c>
      <c r="Q21" s="130">
        <v>527</v>
      </c>
      <c r="R21" s="130">
        <v>48</v>
      </c>
      <c r="S21" s="130">
        <v>0</v>
      </c>
      <c r="T21" s="130">
        <v>0</v>
      </c>
      <c r="U21" s="130">
        <v>0</v>
      </c>
      <c r="V21" s="130">
        <v>0</v>
      </c>
    </row>
    <row r="22" spans="1:22">
      <c r="A22" s="130" t="s">
        <v>94</v>
      </c>
      <c r="B22" s="131" t="s">
        <v>71</v>
      </c>
      <c r="C22" s="132">
        <v>32985</v>
      </c>
      <c r="D22" s="132">
        <v>0</v>
      </c>
      <c r="E22" s="132">
        <v>32985</v>
      </c>
      <c r="F22" s="133">
        <v>0</v>
      </c>
      <c r="G22" s="133">
        <v>733</v>
      </c>
      <c r="H22" s="133">
        <v>0</v>
      </c>
      <c r="I22" s="133">
        <v>0</v>
      </c>
      <c r="J22" s="134">
        <v>0</v>
      </c>
      <c r="K22" s="134">
        <v>733</v>
      </c>
      <c r="L22" s="132">
        <v>0</v>
      </c>
      <c r="M22" s="130">
        <v>0</v>
      </c>
      <c r="N22" s="130">
        <v>0</v>
      </c>
      <c r="O22" s="130">
        <v>0</v>
      </c>
      <c r="P22" s="130">
        <v>0</v>
      </c>
      <c r="Q22" s="130">
        <v>0</v>
      </c>
      <c r="R22" s="130">
        <v>0</v>
      </c>
      <c r="S22" s="130">
        <v>0</v>
      </c>
      <c r="T22" s="130">
        <v>0</v>
      </c>
      <c r="U22" s="130">
        <v>0</v>
      </c>
      <c r="V22" s="130">
        <v>0</v>
      </c>
    </row>
    <row r="23" spans="1:22">
      <c r="A23" s="131" t="s">
        <v>95</v>
      </c>
      <c r="B23" s="131" t="s">
        <v>75</v>
      </c>
      <c r="C23" s="132">
        <v>45900</v>
      </c>
      <c r="D23" s="132">
        <v>0</v>
      </c>
      <c r="E23" s="132">
        <v>45900</v>
      </c>
      <c r="F23" s="133">
        <v>63</v>
      </c>
      <c r="G23" s="133">
        <v>1006</v>
      </c>
      <c r="H23" s="133">
        <v>0</v>
      </c>
      <c r="I23" s="133">
        <v>0</v>
      </c>
      <c r="J23" s="134">
        <v>0</v>
      </c>
      <c r="K23" s="134">
        <v>1069</v>
      </c>
      <c r="L23" s="132">
        <v>39075</v>
      </c>
      <c r="M23" s="130">
        <v>915</v>
      </c>
      <c r="N23" s="130">
        <v>60</v>
      </c>
      <c r="O23" s="130">
        <v>855</v>
      </c>
      <c r="P23" s="130">
        <v>0</v>
      </c>
      <c r="Q23" s="130">
        <v>0</v>
      </c>
      <c r="R23" s="130">
        <v>0</v>
      </c>
      <c r="S23" s="130">
        <v>0</v>
      </c>
      <c r="T23" s="130">
        <v>0</v>
      </c>
      <c r="U23" s="130">
        <v>0</v>
      </c>
      <c r="V23" s="130">
        <v>0</v>
      </c>
    </row>
    <row r="24" spans="1:22">
      <c r="A24" s="131" t="s">
        <v>251</v>
      </c>
      <c r="B24" s="131" t="s">
        <v>77</v>
      </c>
      <c r="C24" s="132">
        <v>218430</v>
      </c>
      <c r="D24" s="132">
        <v>8500</v>
      </c>
      <c r="E24" s="132">
        <v>226930</v>
      </c>
      <c r="F24" s="133">
        <v>1503</v>
      </c>
      <c r="G24" s="133">
        <v>2100</v>
      </c>
      <c r="H24" s="133">
        <v>2329</v>
      </c>
      <c r="I24" s="133">
        <v>91</v>
      </c>
      <c r="J24" s="134">
        <v>265</v>
      </c>
      <c r="K24" s="134">
        <v>6288</v>
      </c>
      <c r="L24" s="132">
        <v>225092</v>
      </c>
      <c r="M24" s="130">
        <v>5934</v>
      </c>
      <c r="N24" s="130">
        <v>1416</v>
      </c>
      <c r="O24" s="130">
        <v>1984</v>
      </c>
      <c r="P24" s="130">
        <v>2149</v>
      </c>
      <c r="Q24" s="130">
        <v>89</v>
      </c>
      <c r="R24" s="130">
        <v>249</v>
      </c>
      <c r="S24" s="130">
        <v>0</v>
      </c>
      <c r="T24" s="130">
        <v>0</v>
      </c>
      <c r="U24" s="130">
        <v>47</v>
      </c>
      <c r="V24" s="130">
        <v>15</v>
      </c>
    </row>
    <row r="25" spans="1:22">
      <c r="A25" t="s">
        <v>97</v>
      </c>
      <c r="B25" s="131" t="s">
        <v>98</v>
      </c>
      <c r="C25" s="132">
        <v>31770</v>
      </c>
      <c r="D25" s="132">
        <v>11464</v>
      </c>
      <c r="E25" s="132">
        <v>43234</v>
      </c>
      <c r="F25" s="133">
        <v>0</v>
      </c>
      <c r="G25" s="133">
        <v>511</v>
      </c>
      <c r="H25" s="133">
        <v>82</v>
      </c>
      <c r="I25" s="133">
        <v>113</v>
      </c>
      <c r="J25" s="134">
        <v>430</v>
      </c>
      <c r="K25" s="134">
        <v>1136</v>
      </c>
      <c r="L25" s="132">
        <v>32905</v>
      </c>
      <c r="M25" s="130">
        <v>906</v>
      </c>
      <c r="N25" s="130">
        <v>0</v>
      </c>
      <c r="O25" s="130">
        <v>341</v>
      </c>
      <c r="P25" s="130">
        <v>79</v>
      </c>
      <c r="Q25" s="130">
        <v>57</v>
      </c>
      <c r="R25" s="130">
        <v>286</v>
      </c>
      <c r="S25" s="130">
        <v>0</v>
      </c>
      <c r="T25" s="130">
        <v>143</v>
      </c>
      <c r="U25" s="130">
        <v>0</v>
      </c>
      <c r="V25" s="130">
        <v>0</v>
      </c>
    </row>
    <row r="26" spans="1:22">
      <c r="A26" s="131" t="s">
        <v>99</v>
      </c>
      <c r="B26" s="131" t="s">
        <v>100</v>
      </c>
      <c r="C26" s="132">
        <v>77050</v>
      </c>
      <c r="D26" s="132">
        <v>45080</v>
      </c>
      <c r="E26" s="132">
        <v>122130</v>
      </c>
      <c r="F26" s="133">
        <v>2584</v>
      </c>
      <c r="G26" s="133">
        <v>0</v>
      </c>
      <c r="H26" s="133">
        <v>1138</v>
      </c>
      <c r="I26" s="133">
        <v>0</v>
      </c>
      <c r="J26" s="134">
        <v>1674</v>
      </c>
      <c r="K26" s="134">
        <v>5396</v>
      </c>
      <c r="L26" s="132">
        <v>122130</v>
      </c>
      <c r="M26" s="130">
        <v>5396</v>
      </c>
      <c r="N26" s="130">
        <v>2584</v>
      </c>
      <c r="O26" s="130">
        <v>0</v>
      </c>
      <c r="P26" s="130">
        <v>1138</v>
      </c>
      <c r="Q26" s="130">
        <v>0</v>
      </c>
      <c r="R26" s="130">
        <v>1226</v>
      </c>
      <c r="S26" s="130">
        <v>0</v>
      </c>
      <c r="T26" s="130">
        <v>448</v>
      </c>
      <c r="U26" s="130">
        <v>0</v>
      </c>
      <c r="V26" s="130">
        <v>0</v>
      </c>
    </row>
    <row r="27" spans="1:22">
      <c r="A27" s="130" t="s">
        <v>213</v>
      </c>
      <c r="B27" s="131" t="s">
        <v>100</v>
      </c>
      <c r="C27" s="132">
        <v>13200</v>
      </c>
      <c r="D27" s="132">
        <v>11200</v>
      </c>
      <c r="E27" s="132">
        <v>24400</v>
      </c>
      <c r="F27" s="133">
        <v>240</v>
      </c>
      <c r="G27" s="133">
        <v>240</v>
      </c>
      <c r="H27" s="133">
        <v>0</v>
      </c>
      <c r="I27" s="133">
        <v>0</v>
      </c>
      <c r="J27" s="134">
        <v>400</v>
      </c>
      <c r="K27" s="134">
        <v>880</v>
      </c>
      <c r="L27" s="132">
        <v>0</v>
      </c>
      <c r="M27" s="130">
        <v>0</v>
      </c>
      <c r="N27" s="130">
        <v>0</v>
      </c>
      <c r="O27" s="130">
        <v>0</v>
      </c>
      <c r="P27" s="130">
        <v>0</v>
      </c>
      <c r="Q27" s="130">
        <v>0</v>
      </c>
      <c r="R27" s="130">
        <v>0</v>
      </c>
      <c r="S27" s="130">
        <v>0</v>
      </c>
      <c r="T27" s="130">
        <v>0</v>
      </c>
      <c r="U27" s="130">
        <v>0</v>
      </c>
      <c r="V27" s="130">
        <v>0</v>
      </c>
    </row>
    <row r="28" spans="1:22">
      <c r="A28" s="131" t="s">
        <v>110</v>
      </c>
      <c r="B28" s="131" t="s">
        <v>71</v>
      </c>
      <c r="C28" s="132">
        <v>357880</v>
      </c>
      <c r="D28" s="132">
        <v>35848</v>
      </c>
      <c r="E28" s="132">
        <v>393728</v>
      </c>
      <c r="F28" s="133">
        <v>1300</v>
      </c>
      <c r="G28" s="133">
        <v>7038</v>
      </c>
      <c r="H28" s="133">
        <v>0</v>
      </c>
      <c r="I28" s="133">
        <v>626</v>
      </c>
      <c r="J28" s="134">
        <v>1226</v>
      </c>
      <c r="K28" s="134">
        <v>10190</v>
      </c>
      <c r="L28" s="132">
        <v>376879</v>
      </c>
      <c r="M28" s="130">
        <v>9846</v>
      </c>
      <c r="N28" s="130">
        <v>1266</v>
      </c>
      <c r="O28" s="130">
        <v>6739</v>
      </c>
      <c r="P28" s="130">
        <v>0</v>
      </c>
      <c r="Q28" s="130">
        <v>588</v>
      </c>
      <c r="R28" s="130">
        <v>1064</v>
      </c>
      <c r="S28" s="130">
        <v>0</v>
      </c>
      <c r="T28" s="130">
        <v>88</v>
      </c>
      <c r="U28" s="130">
        <v>101</v>
      </c>
      <c r="V28" s="130">
        <v>26</v>
      </c>
    </row>
    <row r="29" spans="1:22">
      <c r="A29" s="131" t="s">
        <v>111</v>
      </c>
      <c r="B29" s="131" t="s">
        <v>208</v>
      </c>
      <c r="C29" s="132">
        <v>13500</v>
      </c>
      <c r="D29" s="132">
        <v>0</v>
      </c>
      <c r="E29" s="132">
        <v>13500</v>
      </c>
      <c r="F29" s="133">
        <v>0</v>
      </c>
      <c r="G29" s="133">
        <v>300</v>
      </c>
      <c r="H29" s="133">
        <v>0</v>
      </c>
      <c r="I29" s="133">
        <v>0</v>
      </c>
      <c r="J29" s="134">
        <v>0</v>
      </c>
      <c r="K29" s="134">
        <v>300</v>
      </c>
      <c r="L29" s="132">
        <v>12780</v>
      </c>
      <c r="M29" s="130">
        <v>282</v>
      </c>
      <c r="N29" s="130">
        <v>0</v>
      </c>
      <c r="O29" s="130">
        <v>282</v>
      </c>
      <c r="P29" s="130">
        <v>0</v>
      </c>
      <c r="Q29" s="130">
        <v>0</v>
      </c>
      <c r="R29" s="130">
        <v>0</v>
      </c>
      <c r="S29" s="130">
        <v>0</v>
      </c>
      <c r="T29" s="130">
        <v>0</v>
      </c>
      <c r="U29" s="130">
        <v>0</v>
      </c>
      <c r="V29" s="130">
        <v>0</v>
      </c>
    </row>
    <row r="30" spans="1:22">
      <c r="A30" t="s">
        <v>112</v>
      </c>
      <c r="B30" s="131" t="s">
        <v>71</v>
      </c>
      <c r="C30" s="132">
        <v>77715</v>
      </c>
      <c r="D30" s="132">
        <v>0</v>
      </c>
      <c r="E30" s="132">
        <v>77715</v>
      </c>
      <c r="F30" s="133">
        <v>0</v>
      </c>
      <c r="G30" s="133">
        <v>0</v>
      </c>
      <c r="H30" s="133">
        <v>1402</v>
      </c>
      <c r="I30" s="133">
        <v>325</v>
      </c>
      <c r="J30" s="134">
        <v>0</v>
      </c>
      <c r="K30" s="134">
        <v>1727</v>
      </c>
      <c r="L30" s="132">
        <v>77715</v>
      </c>
      <c r="M30" s="130">
        <v>1654</v>
      </c>
      <c r="N30" s="130">
        <v>0</v>
      </c>
      <c r="O30" s="130">
        <v>1</v>
      </c>
      <c r="P30" s="130">
        <v>1332</v>
      </c>
      <c r="Q30" s="130">
        <v>321</v>
      </c>
      <c r="R30" s="130">
        <v>0</v>
      </c>
      <c r="S30" s="130">
        <v>0</v>
      </c>
      <c r="T30" s="130">
        <v>0</v>
      </c>
      <c r="U30" s="130">
        <v>0</v>
      </c>
      <c r="V30" s="130">
        <v>0</v>
      </c>
    </row>
    <row r="31" spans="1:22">
      <c r="A31" t="s">
        <v>113</v>
      </c>
      <c r="B31" s="131" t="s">
        <v>75</v>
      </c>
      <c r="C31" s="132">
        <v>96955</v>
      </c>
      <c r="D31" s="132">
        <v>14472</v>
      </c>
      <c r="E31" s="132">
        <v>111427</v>
      </c>
      <c r="F31" s="133">
        <v>1501</v>
      </c>
      <c r="G31" s="133">
        <v>0</v>
      </c>
      <c r="H31" s="133">
        <v>1464</v>
      </c>
      <c r="I31" s="133">
        <v>357</v>
      </c>
      <c r="J31" s="134">
        <v>550</v>
      </c>
      <c r="K31" s="134">
        <v>3872</v>
      </c>
      <c r="L31" s="132">
        <v>70251</v>
      </c>
      <c r="M31" s="130">
        <v>2235</v>
      </c>
      <c r="N31" s="130">
        <v>824</v>
      </c>
      <c r="O31" s="130">
        <v>0</v>
      </c>
      <c r="P31" s="130">
        <v>902</v>
      </c>
      <c r="Q31" s="130">
        <v>83</v>
      </c>
      <c r="R31" s="130">
        <v>272</v>
      </c>
      <c r="S31" s="130">
        <v>0</v>
      </c>
      <c r="T31" s="130">
        <v>151</v>
      </c>
      <c r="U31" s="130">
        <v>3</v>
      </c>
      <c r="V31" s="130">
        <v>1</v>
      </c>
    </row>
    <row r="32" spans="1:22">
      <c r="A32" s="131" t="s">
        <v>114</v>
      </c>
      <c r="B32" s="131" t="s">
        <v>98</v>
      </c>
      <c r="C32" s="132">
        <v>69640</v>
      </c>
      <c r="D32" s="132">
        <v>2100</v>
      </c>
      <c r="E32" s="132">
        <v>71740</v>
      </c>
      <c r="F32" s="133">
        <v>466</v>
      </c>
      <c r="G32" s="133">
        <v>1390</v>
      </c>
      <c r="H32" s="133">
        <v>54</v>
      </c>
      <c r="I32" s="133">
        <v>0</v>
      </c>
      <c r="J32" s="134">
        <v>75</v>
      </c>
      <c r="K32" s="134">
        <v>1985</v>
      </c>
      <c r="L32" s="132">
        <v>66910</v>
      </c>
      <c r="M32" s="130">
        <v>1658</v>
      </c>
      <c r="N32" s="130">
        <v>337</v>
      </c>
      <c r="O32" s="130">
        <v>1194</v>
      </c>
      <c r="P32" s="130">
        <v>52</v>
      </c>
      <c r="Q32" s="130">
        <v>0</v>
      </c>
      <c r="R32" s="130">
        <v>75</v>
      </c>
      <c r="S32" s="130">
        <v>0</v>
      </c>
      <c r="T32" s="130">
        <v>0</v>
      </c>
      <c r="U32" s="130">
        <v>0</v>
      </c>
      <c r="V32" s="130">
        <v>0</v>
      </c>
    </row>
    <row r="33" spans="1:22">
      <c r="A33" s="131" t="s">
        <v>115</v>
      </c>
      <c r="B33" s="131" t="s">
        <v>208</v>
      </c>
      <c r="C33" s="132">
        <v>92880</v>
      </c>
      <c r="D33" s="132">
        <v>5628</v>
      </c>
      <c r="E33" s="132">
        <v>98508</v>
      </c>
      <c r="F33" s="133">
        <v>0</v>
      </c>
      <c r="G33" s="133">
        <v>2044</v>
      </c>
      <c r="H33" s="133">
        <v>0</v>
      </c>
      <c r="I33" s="133">
        <v>20</v>
      </c>
      <c r="J33" s="134">
        <v>201</v>
      </c>
      <c r="K33" s="134">
        <v>2265</v>
      </c>
      <c r="L33" s="132">
        <v>98508</v>
      </c>
      <c r="M33" s="130">
        <v>2107</v>
      </c>
      <c r="N33" s="130">
        <v>0</v>
      </c>
      <c r="O33" s="130">
        <v>1887</v>
      </c>
      <c r="P33" s="130">
        <v>0</v>
      </c>
      <c r="Q33" s="130">
        <v>19</v>
      </c>
      <c r="R33" s="130">
        <v>201</v>
      </c>
      <c r="S33" s="130">
        <v>0</v>
      </c>
      <c r="T33" s="130">
        <v>0</v>
      </c>
      <c r="U33" s="130">
        <v>0</v>
      </c>
      <c r="V33" s="130">
        <v>0</v>
      </c>
    </row>
    <row r="34" spans="1:22">
      <c r="A34" s="131" t="s">
        <v>116</v>
      </c>
      <c r="B34" s="131" t="s">
        <v>82</v>
      </c>
      <c r="C34" s="132">
        <v>131115</v>
      </c>
      <c r="D34" s="132">
        <v>25216</v>
      </c>
      <c r="E34" s="132">
        <v>156331</v>
      </c>
      <c r="F34" s="133">
        <v>1065</v>
      </c>
      <c r="G34" s="133">
        <v>2602</v>
      </c>
      <c r="H34" s="133">
        <v>0</v>
      </c>
      <c r="I34" s="133">
        <v>75</v>
      </c>
      <c r="J34" s="134">
        <v>940</v>
      </c>
      <c r="K34" s="134">
        <v>4682</v>
      </c>
      <c r="L34" s="132">
        <v>144496</v>
      </c>
      <c r="M34" s="130">
        <v>4081</v>
      </c>
      <c r="N34" s="130">
        <v>969</v>
      </c>
      <c r="O34" s="130">
        <v>2137</v>
      </c>
      <c r="P34" s="130">
        <v>0</v>
      </c>
      <c r="Q34" s="130">
        <v>60</v>
      </c>
      <c r="R34" s="130">
        <v>645</v>
      </c>
      <c r="S34" s="130">
        <v>17</v>
      </c>
      <c r="T34" s="130">
        <v>253</v>
      </c>
      <c r="U34" s="130">
        <v>0</v>
      </c>
      <c r="V34" s="130">
        <v>0</v>
      </c>
    </row>
    <row r="35" spans="1:22">
      <c r="A35" s="131" t="s">
        <v>252</v>
      </c>
      <c r="B35" s="131" t="s">
        <v>247</v>
      </c>
      <c r="C35" s="132">
        <v>331195</v>
      </c>
      <c r="D35" s="132">
        <v>8536</v>
      </c>
      <c r="E35" s="132">
        <v>339731</v>
      </c>
      <c r="F35" s="133">
        <v>535</v>
      </c>
      <c r="G35" s="133">
        <v>6845</v>
      </c>
      <c r="H35" s="133">
        <v>0</v>
      </c>
      <c r="I35" s="133">
        <v>396</v>
      </c>
      <c r="J35" s="134">
        <v>248</v>
      </c>
      <c r="K35" s="134">
        <v>8024</v>
      </c>
      <c r="L35" s="132">
        <v>338897</v>
      </c>
      <c r="M35" s="130">
        <v>8072</v>
      </c>
      <c r="N35" s="130">
        <v>535</v>
      </c>
      <c r="O35" s="130">
        <v>6845</v>
      </c>
      <c r="P35" s="130">
        <v>0</v>
      </c>
      <c r="Q35" s="130">
        <v>386</v>
      </c>
      <c r="R35" s="130">
        <v>0</v>
      </c>
      <c r="S35" s="130">
        <v>0</v>
      </c>
      <c r="T35" s="130">
        <v>214</v>
      </c>
      <c r="U35" s="130">
        <v>92</v>
      </c>
      <c r="V35" s="130">
        <v>34</v>
      </c>
    </row>
    <row r="36" spans="1:22">
      <c r="A36" s="131" t="s">
        <v>118</v>
      </c>
      <c r="B36" s="131" t="s">
        <v>98</v>
      </c>
      <c r="C36" s="132">
        <v>68665</v>
      </c>
      <c r="D36" s="132">
        <v>7540</v>
      </c>
      <c r="E36" s="132">
        <v>76205</v>
      </c>
      <c r="F36" s="133">
        <v>1102</v>
      </c>
      <c r="G36" s="133">
        <v>0</v>
      </c>
      <c r="H36" s="133">
        <v>1136</v>
      </c>
      <c r="I36" s="133">
        <v>145</v>
      </c>
      <c r="J36" s="134">
        <v>290</v>
      </c>
      <c r="K36" s="134">
        <v>2673</v>
      </c>
      <c r="L36" s="132">
        <v>65941</v>
      </c>
      <c r="M36" s="130">
        <v>2370</v>
      </c>
      <c r="N36" s="130">
        <v>1044</v>
      </c>
      <c r="O36" s="130">
        <v>0</v>
      </c>
      <c r="P36" s="130">
        <v>990</v>
      </c>
      <c r="Q36" s="130">
        <v>43</v>
      </c>
      <c r="R36" s="130">
        <v>154</v>
      </c>
      <c r="S36" s="130">
        <v>0</v>
      </c>
      <c r="T36" s="130">
        <v>139</v>
      </c>
      <c r="U36" s="130">
        <v>0</v>
      </c>
      <c r="V36" s="130">
        <v>0</v>
      </c>
    </row>
    <row r="37" spans="1:22">
      <c r="A37" s="131" t="s">
        <v>119</v>
      </c>
      <c r="B37" s="131" t="s">
        <v>71</v>
      </c>
      <c r="C37" s="132">
        <v>228240</v>
      </c>
      <c r="D37" s="132">
        <v>0</v>
      </c>
      <c r="E37" s="132">
        <v>228240</v>
      </c>
      <c r="F37" s="133">
        <v>0</v>
      </c>
      <c r="G37" s="133">
        <v>4535</v>
      </c>
      <c r="H37" s="133">
        <v>0</v>
      </c>
      <c r="I37" s="133">
        <v>537</v>
      </c>
      <c r="J37" s="134">
        <v>0</v>
      </c>
      <c r="K37" s="134">
        <v>5072</v>
      </c>
      <c r="L37" s="132">
        <v>204660</v>
      </c>
      <c r="M37" s="130">
        <v>5325</v>
      </c>
      <c r="N37" s="130">
        <v>0</v>
      </c>
      <c r="O37" s="130">
        <v>4882</v>
      </c>
      <c r="P37" s="130">
        <v>0</v>
      </c>
      <c r="Q37" s="130">
        <v>443</v>
      </c>
      <c r="R37" s="130">
        <v>0</v>
      </c>
      <c r="S37" s="130">
        <v>0</v>
      </c>
      <c r="T37" s="130">
        <v>0</v>
      </c>
      <c r="U37" s="130">
        <v>0</v>
      </c>
      <c r="V37" s="130">
        <v>0</v>
      </c>
    </row>
    <row r="38" spans="1:22">
      <c r="A38" s="131" t="s">
        <v>120</v>
      </c>
      <c r="B38" s="131" t="s">
        <v>77</v>
      </c>
      <c r="C38" s="132">
        <v>78070</v>
      </c>
      <c r="D38" s="132">
        <v>15756</v>
      </c>
      <c r="E38" s="132">
        <v>93826</v>
      </c>
      <c r="F38" s="133">
        <v>166</v>
      </c>
      <c r="G38" s="133">
        <v>1623</v>
      </c>
      <c r="H38" s="133">
        <v>0</v>
      </c>
      <c r="I38" s="133">
        <v>75</v>
      </c>
      <c r="J38" s="134">
        <v>609</v>
      </c>
      <c r="K38" s="134">
        <v>2473</v>
      </c>
      <c r="L38" s="132">
        <v>65800</v>
      </c>
      <c r="M38" s="130">
        <v>1853</v>
      </c>
      <c r="N38" s="130">
        <v>144</v>
      </c>
      <c r="O38" s="130">
        <v>1057</v>
      </c>
      <c r="P38" s="130">
        <v>0</v>
      </c>
      <c r="Q38" s="130">
        <v>75</v>
      </c>
      <c r="R38" s="130">
        <v>253</v>
      </c>
      <c r="S38" s="130">
        <v>0</v>
      </c>
      <c r="T38" s="130">
        <v>324</v>
      </c>
      <c r="U38" s="130">
        <v>0</v>
      </c>
      <c r="V38" s="130">
        <v>0</v>
      </c>
    </row>
    <row r="39" spans="1:22">
      <c r="A39" s="131" t="s">
        <v>121</v>
      </c>
      <c r="B39" s="131" t="s">
        <v>82</v>
      </c>
      <c r="C39" s="132">
        <v>427500</v>
      </c>
      <c r="D39" s="132">
        <v>0</v>
      </c>
      <c r="E39" s="132">
        <v>427500</v>
      </c>
      <c r="F39" s="133">
        <v>0</v>
      </c>
      <c r="G39" s="133">
        <v>0</v>
      </c>
      <c r="H39" s="133">
        <v>9161</v>
      </c>
      <c r="I39" s="133">
        <v>339</v>
      </c>
      <c r="J39" s="134">
        <v>0</v>
      </c>
      <c r="K39" s="134">
        <v>9500</v>
      </c>
      <c r="L39" s="132">
        <v>426825</v>
      </c>
      <c r="M39" s="130">
        <v>8908</v>
      </c>
      <c r="N39" s="130">
        <v>0</v>
      </c>
      <c r="O39" s="130">
        <v>0</v>
      </c>
      <c r="P39" s="130">
        <v>8590</v>
      </c>
      <c r="Q39" s="130">
        <v>318</v>
      </c>
      <c r="R39" s="130">
        <v>0</v>
      </c>
      <c r="S39" s="130">
        <v>0</v>
      </c>
      <c r="T39" s="130">
        <v>0</v>
      </c>
      <c r="U39" s="130">
        <v>0</v>
      </c>
      <c r="V39" s="130">
        <v>0</v>
      </c>
    </row>
    <row r="40" spans="1:22">
      <c r="A40" s="131" t="s">
        <v>122</v>
      </c>
      <c r="B40" s="131" t="s">
        <v>98</v>
      </c>
      <c r="C40" s="132">
        <v>12920</v>
      </c>
      <c r="D40" s="132">
        <v>0</v>
      </c>
      <c r="E40" s="132">
        <v>12920</v>
      </c>
      <c r="F40" s="133">
        <v>23</v>
      </c>
      <c r="G40" s="133">
        <v>282</v>
      </c>
      <c r="H40" s="133">
        <v>0</v>
      </c>
      <c r="I40" s="133">
        <v>0</v>
      </c>
      <c r="J40" s="134">
        <v>0</v>
      </c>
      <c r="K40" s="134">
        <v>305</v>
      </c>
      <c r="L40" s="132">
        <v>12920</v>
      </c>
      <c r="M40" s="130">
        <v>299</v>
      </c>
      <c r="N40" s="130">
        <v>23</v>
      </c>
      <c r="O40" s="130">
        <v>276</v>
      </c>
      <c r="P40" s="130">
        <v>0</v>
      </c>
      <c r="Q40" s="130">
        <v>0</v>
      </c>
      <c r="R40" s="130">
        <v>0</v>
      </c>
      <c r="S40" s="130">
        <v>0</v>
      </c>
      <c r="T40" s="130">
        <v>0</v>
      </c>
      <c r="U40" s="130">
        <v>0</v>
      </c>
      <c r="V40" s="130">
        <v>0</v>
      </c>
    </row>
    <row r="41" spans="1:22">
      <c r="A41" s="131" t="s">
        <v>123</v>
      </c>
      <c r="B41" s="131" t="s">
        <v>75</v>
      </c>
      <c r="C41" s="132">
        <v>31250</v>
      </c>
      <c r="D41" s="132">
        <v>960</v>
      </c>
      <c r="E41" s="132">
        <v>32210</v>
      </c>
      <c r="F41" s="133">
        <v>290</v>
      </c>
      <c r="G41" s="133">
        <v>596</v>
      </c>
      <c r="H41" s="133">
        <v>0</v>
      </c>
      <c r="I41" s="133">
        <v>34</v>
      </c>
      <c r="J41" s="134">
        <v>40</v>
      </c>
      <c r="K41" s="134">
        <v>960</v>
      </c>
      <c r="L41" s="132">
        <v>27170</v>
      </c>
      <c r="M41" s="130">
        <v>667</v>
      </c>
      <c r="N41" s="130">
        <v>123</v>
      </c>
      <c r="O41" s="130">
        <v>497</v>
      </c>
      <c r="P41" s="130">
        <v>0</v>
      </c>
      <c r="Q41" s="130">
        <v>32</v>
      </c>
      <c r="R41" s="130">
        <v>0</v>
      </c>
      <c r="S41" s="130">
        <v>0</v>
      </c>
      <c r="T41" s="130">
        <v>15</v>
      </c>
      <c r="U41" s="130">
        <v>0</v>
      </c>
      <c r="V41" s="130">
        <v>0</v>
      </c>
    </row>
    <row r="42" spans="1:22">
      <c r="A42" s="131" t="s">
        <v>124</v>
      </c>
      <c r="B42" s="131" t="s">
        <v>247</v>
      </c>
      <c r="C42" s="132">
        <v>211500</v>
      </c>
      <c r="D42" s="132">
        <v>500</v>
      </c>
      <c r="E42" s="132">
        <v>212000</v>
      </c>
      <c r="F42" s="133">
        <v>400</v>
      </c>
      <c r="G42" s="133">
        <v>8000</v>
      </c>
      <c r="H42" s="133">
        <v>0</v>
      </c>
      <c r="I42" s="133">
        <v>300</v>
      </c>
      <c r="J42" s="134">
        <v>5</v>
      </c>
      <c r="K42" s="134">
        <v>8705</v>
      </c>
      <c r="L42" s="132">
        <v>188245</v>
      </c>
      <c r="M42" s="130">
        <v>7558</v>
      </c>
      <c r="N42" s="130">
        <v>72</v>
      </c>
      <c r="O42" s="130">
        <v>7303</v>
      </c>
      <c r="P42" s="130">
        <v>0</v>
      </c>
      <c r="Q42" s="130">
        <v>163</v>
      </c>
      <c r="R42" s="130">
        <v>0</v>
      </c>
      <c r="S42" s="130">
        <v>0</v>
      </c>
      <c r="T42" s="130">
        <v>0</v>
      </c>
      <c r="U42" s="130">
        <v>20</v>
      </c>
      <c r="V42" s="130">
        <v>5</v>
      </c>
    </row>
    <row r="43" spans="1:22">
      <c r="A43" s="131" t="s">
        <v>125</v>
      </c>
      <c r="B43" s="131" t="s">
        <v>208</v>
      </c>
      <c r="C43" s="132">
        <v>94590</v>
      </c>
      <c r="D43" s="132">
        <v>9632</v>
      </c>
      <c r="E43" s="132">
        <v>104222</v>
      </c>
      <c r="F43" s="133">
        <v>0</v>
      </c>
      <c r="G43" s="133">
        <v>2011</v>
      </c>
      <c r="H43" s="133">
        <v>0</v>
      </c>
      <c r="I43" s="133">
        <v>91</v>
      </c>
      <c r="J43" s="134">
        <v>344</v>
      </c>
      <c r="K43" s="134">
        <v>2446</v>
      </c>
      <c r="L43" s="132">
        <v>104222</v>
      </c>
      <c r="M43" s="130">
        <v>2253</v>
      </c>
      <c r="N43" s="130">
        <v>0</v>
      </c>
      <c r="O43" s="130">
        <v>1829</v>
      </c>
      <c r="P43" s="130">
        <v>0</v>
      </c>
      <c r="Q43" s="130">
        <v>83</v>
      </c>
      <c r="R43" s="130">
        <v>341</v>
      </c>
      <c r="S43" s="130">
        <v>0</v>
      </c>
      <c r="T43" s="130">
        <v>0</v>
      </c>
      <c r="U43" s="130">
        <v>0</v>
      </c>
      <c r="V43" s="130">
        <v>0</v>
      </c>
    </row>
    <row r="44" spans="1:22">
      <c r="A44" s="131" t="s">
        <v>126</v>
      </c>
      <c r="B44" s="131" t="s">
        <v>82</v>
      </c>
      <c r="C44" s="132">
        <v>5105</v>
      </c>
      <c r="D44" s="132">
        <v>0</v>
      </c>
      <c r="E44" s="132">
        <v>5105</v>
      </c>
      <c r="F44" s="133">
        <v>155</v>
      </c>
      <c r="G44" s="133">
        <v>24</v>
      </c>
      <c r="H44" s="133">
        <v>55</v>
      </c>
      <c r="I44" s="133">
        <v>0</v>
      </c>
      <c r="J44" s="134">
        <v>0</v>
      </c>
      <c r="K44" s="134">
        <v>234</v>
      </c>
      <c r="L44" s="132">
        <v>4115</v>
      </c>
      <c r="M44" s="130">
        <v>203</v>
      </c>
      <c r="N44" s="130">
        <v>151</v>
      </c>
      <c r="O44" s="130">
        <v>21</v>
      </c>
      <c r="P44" s="130">
        <v>31</v>
      </c>
      <c r="Q44" s="130">
        <v>0</v>
      </c>
      <c r="R44" s="130">
        <v>0</v>
      </c>
      <c r="S44" s="130">
        <v>0</v>
      </c>
      <c r="T44" s="130">
        <v>0</v>
      </c>
      <c r="U44" s="130">
        <v>0</v>
      </c>
      <c r="V44" s="130">
        <v>0</v>
      </c>
    </row>
    <row r="45" spans="1:22">
      <c r="A45" t="s">
        <v>128</v>
      </c>
      <c r="B45" s="131" t="s">
        <v>82</v>
      </c>
      <c r="C45" s="132">
        <v>207090</v>
      </c>
      <c r="D45" s="132">
        <v>5232</v>
      </c>
      <c r="E45" s="132">
        <v>212322</v>
      </c>
      <c r="F45" s="133">
        <v>0</v>
      </c>
      <c r="G45" s="133">
        <v>4303</v>
      </c>
      <c r="H45" s="133">
        <v>0</v>
      </c>
      <c r="I45" s="133">
        <v>299</v>
      </c>
      <c r="J45" s="134">
        <v>199</v>
      </c>
      <c r="K45" s="134">
        <v>4801</v>
      </c>
      <c r="L45" s="132">
        <v>200227</v>
      </c>
      <c r="M45" s="130">
        <v>4359</v>
      </c>
      <c r="N45" s="130">
        <v>0</v>
      </c>
      <c r="O45" s="130">
        <v>4208</v>
      </c>
      <c r="P45" s="130">
        <v>0</v>
      </c>
      <c r="Q45" s="130">
        <v>125</v>
      </c>
      <c r="R45" s="130">
        <v>0</v>
      </c>
      <c r="S45" s="130">
        <v>0</v>
      </c>
      <c r="T45" s="130">
        <v>21</v>
      </c>
      <c r="U45" s="130">
        <v>5</v>
      </c>
      <c r="V45" s="130">
        <v>1</v>
      </c>
    </row>
    <row r="46" spans="1:22">
      <c r="A46" s="131" t="s">
        <v>129</v>
      </c>
      <c r="B46" s="131" t="s">
        <v>77</v>
      </c>
      <c r="C46" s="132">
        <v>407075</v>
      </c>
      <c r="D46" s="132">
        <v>93520</v>
      </c>
      <c r="E46" s="132">
        <v>500595</v>
      </c>
      <c r="F46" s="133">
        <v>3893</v>
      </c>
      <c r="G46" s="133">
        <v>3280</v>
      </c>
      <c r="H46" s="133">
        <v>4234</v>
      </c>
      <c r="I46" s="133">
        <v>667</v>
      </c>
      <c r="J46" s="134">
        <v>3465</v>
      </c>
      <c r="K46" s="134">
        <v>15539</v>
      </c>
      <c r="L46" s="132">
        <v>500595</v>
      </c>
      <c r="M46" s="130">
        <v>14737</v>
      </c>
      <c r="N46" s="130">
        <v>3702</v>
      </c>
      <c r="O46" s="130">
        <v>3028</v>
      </c>
      <c r="P46" s="130">
        <v>3989</v>
      </c>
      <c r="Q46" s="130">
        <v>627</v>
      </c>
      <c r="R46" s="130">
        <v>2267</v>
      </c>
      <c r="S46" s="130">
        <v>0</v>
      </c>
      <c r="T46" s="130">
        <v>1067</v>
      </c>
      <c r="U46" s="130">
        <v>57</v>
      </c>
      <c r="V46" s="130">
        <v>16</v>
      </c>
    </row>
    <row r="47" spans="1:22">
      <c r="A47" s="131" t="s">
        <v>130</v>
      </c>
      <c r="B47" s="131" t="s">
        <v>208</v>
      </c>
      <c r="C47" s="132">
        <v>415000</v>
      </c>
      <c r="D47" s="132">
        <v>80992</v>
      </c>
      <c r="E47" s="132">
        <v>495992</v>
      </c>
      <c r="F47" s="133">
        <v>1000</v>
      </c>
      <c r="G47" s="133">
        <v>8500</v>
      </c>
      <c r="H47" s="133">
        <v>0</v>
      </c>
      <c r="I47" s="133">
        <v>500</v>
      </c>
      <c r="J47" s="134">
        <v>3058</v>
      </c>
      <c r="K47" s="134">
        <v>13058</v>
      </c>
      <c r="L47" s="132">
        <v>450270</v>
      </c>
      <c r="M47" s="130">
        <v>11662</v>
      </c>
      <c r="N47" s="130">
        <v>578</v>
      </c>
      <c r="O47" s="130">
        <v>7803</v>
      </c>
      <c r="P47" s="130">
        <v>0</v>
      </c>
      <c r="Q47" s="130">
        <v>351</v>
      </c>
      <c r="R47" s="130">
        <v>1810</v>
      </c>
      <c r="S47" s="130">
        <v>0</v>
      </c>
      <c r="T47" s="130">
        <v>1120</v>
      </c>
      <c r="U47" s="130">
        <v>0</v>
      </c>
      <c r="V47" s="130">
        <v>0</v>
      </c>
    </row>
    <row r="48" spans="1:22">
      <c r="A48" s="131" t="s">
        <v>131</v>
      </c>
      <c r="B48" s="131" t="s">
        <v>100</v>
      </c>
      <c r="C48" s="132">
        <v>91485</v>
      </c>
      <c r="D48" s="132">
        <v>9632</v>
      </c>
      <c r="E48" s="132">
        <v>101117</v>
      </c>
      <c r="F48" s="133">
        <v>0</v>
      </c>
      <c r="G48" s="133">
        <v>2000</v>
      </c>
      <c r="H48" s="133">
        <v>0</v>
      </c>
      <c r="I48" s="133">
        <v>33</v>
      </c>
      <c r="J48" s="134">
        <v>344</v>
      </c>
      <c r="K48" s="134">
        <v>2377</v>
      </c>
      <c r="L48" s="132">
        <v>73395</v>
      </c>
      <c r="M48" s="130">
        <v>1550</v>
      </c>
      <c r="N48" s="130">
        <v>0</v>
      </c>
      <c r="O48" s="130">
        <v>1550</v>
      </c>
      <c r="P48" s="130">
        <v>0</v>
      </c>
      <c r="Q48" s="130">
        <v>0</v>
      </c>
      <c r="R48" s="130">
        <v>0</v>
      </c>
      <c r="S48" s="130">
        <v>0</v>
      </c>
      <c r="T48" s="130">
        <v>0</v>
      </c>
      <c r="U48" s="130">
        <v>0</v>
      </c>
      <c r="V48" s="130">
        <v>0</v>
      </c>
    </row>
    <row r="49" spans="1:22">
      <c r="A49" s="131" t="s">
        <v>132</v>
      </c>
      <c r="B49" s="131" t="s">
        <v>100</v>
      </c>
      <c r="C49" s="132">
        <v>140040</v>
      </c>
      <c r="D49" s="132">
        <v>8652</v>
      </c>
      <c r="E49" s="132">
        <v>148692</v>
      </c>
      <c r="F49" s="133">
        <v>0</v>
      </c>
      <c r="G49" s="133">
        <v>2908</v>
      </c>
      <c r="H49" s="133">
        <v>0</v>
      </c>
      <c r="I49" s="133">
        <v>204</v>
      </c>
      <c r="J49" s="134">
        <v>309</v>
      </c>
      <c r="K49" s="134">
        <v>3421</v>
      </c>
      <c r="L49" s="132">
        <v>147657</v>
      </c>
      <c r="M49" s="130">
        <v>3318</v>
      </c>
      <c r="N49" s="130">
        <v>0</v>
      </c>
      <c r="O49" s="130">
        <v>2815</v>
      </c>
      <c r="P49" s="130">
        <v>0</v>
      </c>
      <c r="Q49" s="130">
        <v>196</v>
      </c>
      <c r="R49" s="130">
        <v>307</v>
      </c>
      <c r="S49" s="130">
        <v>0</v>
      </c>
      <c r="T49" s="130">
        <v>0</v>
      </c>
      <c r="U49" s="130">
        <v>0</v>
      </c>
      <c r="V49" s="130">
        <v>0</v>
      </c>
    </row>
    <row r="50" spans="1:22">
      <c r="A50" s="131" t="s">
        <v>133</v>
      </c>
      <c r="B50" s="131" t="s">
        <v>100</v>
      </c>
      <c r="C50" s="132">
        <v>249795</v>
      </c>
      <c r="D50" s="132">
        <v>17940</v>
      </c>
      <c r="E50" s="132">
        <v>267735</v>
      </c>
      <c r="F50" s="133">
        <v>0</v>
      </c>
      <c r="G50" s="133">
        <v>5426</v>
      </c>
      <c r="H50" s="133">
        <v>0</v>
      </c>
      <c r="I50" s="133">
        <v>125</v>
      </c>
      <c r="J50" s="134">
        <v>660</v>
      </c>
      <c r="K50" s="134">
        <v>6211</v>
      </c>
      <c r="L50" s="132">
        <v>260552</v>
      </c>
      <c r="M50" s="130">
        <v>6430</v>
      </c>
      <c r="N50" s="130">
        <v>0</v>
      </c>
      <c r="O50" s="130">
        <v>5884</v>
      </c>
      <c r="P50" s="130">
        <v>0</v>
      </c>
      <c r="Q50" s="130">
        <v>86</v>
      </c>
      <c r="R50" s="130">
        <v>368</v>
      </c>
      <c r="S50" s="130">
        <v>0</v>
      </c>
      <c r="T50" s="130">
        <v>92</v>
      </c>
      <c r="U50" s="130">
        <v>0</v>
      </c>
      <c r="V50" s="130">
        <v>0</v>
      </c>
    </row>
    <row r="51" spans="1:22">
      <c r="A51" s="131" t="s">
        <v>135</v>
      </c>
      <c r="B51" s="131" t="s">
        <v>247</v>
      </c>
      <c r="C51" s="132">
        <v>39990</v>
      </c>
      <c r="D51" s="132">
        <v>0</v>
      </c>
      <c r="E51" s="132">
        <v>39990</v>
      </c>
      <c r="F51" s="133">
        <v>984</v>
      </c>
      <c r="G51" s="133">
        <v>670</v>
      </c>
      <c r="H51" s="133">
        <v>0</v>
      </c>
      <c r="I51" s="133">
        <v>0</v>
      </c>
      <c r="J51" s="134">
        <v>0</v>
      </c>
      <c r="K51" s="134">
        <v>1654</v>
      </c>
      <c r="L51" s="132">
        <v>26850</v>
      </c>
      <c r="M51" s="130">
        <v>1328</v>
      </c>
      <c r="N51" s="130">
        <v>984</v>
      </c>
      <c r="O51" s="130">
        <v>344</v>
      </c>
      <c r="P51" s="130">
        <v>0</v>
      </c>
      <c r="Q51" s="130">
        <v>0</v>
      </c>
      <c r="R51" s="130">
        <v>0</v>
      </c>
      <c r="S51" s="130">
        <v>0</v>
      </c>
      <c r="T51" s="130">
        <v>0</v>
      </c>
      <c r="U51" s="130">
        <v>0</v>
      </c>
      <c r="V51" s="130">
        <v>0</v>
      </c>
    </row>
    <row r="52" spans="1:22">
      <c r="A52" s="131" t="s">
        <v>136</v>
      </c>
      <c r="B52" s="131" t="s">
        <v>77</v>
      </c>
      <c r="C52" s="132">
        <v>161550</v>
      </c>
      <c r="D52" s="132">
        <v>68996</v>
      </c>
      <c r="E52" s="132">
        <v>230546</v>
      </c>
      <c r="F52" s="133">
        <v>0</v>
      </c>
      <c r="G52" s="133">
        <v>3440</v>
      </c>
      <c r="H52" s="133">
        <v>0</v>
      </c>
      <c r="I52" s="133">
        <v>150</v>
      </c>
      <c r="J52" s="134">
        <v>2504</v>
      </c>
      <c r="K52" s="134">
        <v>6094</v>
      </c>
      <c r="L52" s="132">
        <v>116012</v>
      </c>
      <c r="M52" s="130">
        <v>2942</v>
      </c>
      <c r="N52" s="130">
        <v>0</v>
      </c>
      <c r="O52" s="130">
        <v>1769</v>
      </c>
      <c r="P52" s="130">
        <v>0</v>
      </c>
      <c r="Q52" s="130">
        <v>112</v>
      </c>
      <c r="R52" s="130">
        <v>793</v>
      </c>
      <c r="S52" s="130">
        <v>0</v>
      </c>
      <c r="T52" s="130">
        <v>231</v>
      </c>
      <c r="U52" s="130">
        <v>37</v>
      </c>
      <c r="V52" s="130">
        <v>11</v>
      </c>
    </row>
    <row r="53" spans="1:22">
      <c r="A53" s="131" t="s">
        <v>137</v>
      </c>
      <c r="B53" s="131" t="s">
        <v>82</v>
      </c>
      <c r="C53" s="132">
        <v>37705</v>
      </c>
      <c r="D53" s="132">
        <v>0</v>
      </c>
      <c r="E53" s="132">
        <v>37705</v>
      </c>
      <c r="F53" s="133">
        <v>40</v>
      </c>
      <c r="G53" s="133">
        <v>829</v>
      </c>
      <c r="H53" s="133">
        <v>0</v>
      </c>
      <c r="I53" s="133">
        <v>0</v>
      </c>
      <c r="J53" s="134">
        <v>0</v>
      </c>
      <c r="K53" s="134">
        <v>869</v>
      </c>
      <c r="L53" s="132">
        <v>30810</v>
      </c>
      <c r="M53" s="130">
        <v>632</v>
      </c>
      <c r="N53" s="130">
        <v>12</v>
      </c>
      <c r="O53" s="130">
        <v>620</v>
      </c>
      <c r="P53" s="130">
        <v>0</v>
      </c>
      <c r="Q53" s="130">
        <v>0</v>
      </c>
      <c r="R53" s="130">
        <v>0</v>
      </c>
      <c r="S53" s="130">
        <v>0</v>
      </c>
      <c r="T53" s="130">
        <v>0</v>
      </c>
      <c r="U53" s="130">
        <v>0</v>
      </c>
      <c r="V53" s="130">
        <v>0</v>
      </c>
    </row>
    <row r="54" spans="1:22">
      <c r="A54" s="138" t="s">
        <v>134</v>
      </c>
      <c r="B54" s="138" t="s">
        <v>77</v>
      </c>
      <c r="C54" s="132">
        <v>299205</v>
      </c>
      <c r="D54" s="132">
        <v>78412</v>
      </c>
      <c r="E54" s="132">
        <v>377617</v>
      </c>
      <c r="F54" s="133">
        <v>0</v>
      </c>
      <c r="G54" s="133">
        <v>5999</v>
      </c>
      <c r="H54" s="133">
        <v>0</v>
      </c>
      <c r="I54" s="133">
        <v>650</v>
      </c>
      <c r="J54" s="134">
        <v>2935</v>
      </c>
      <c r="K54" s="134">
        <v>9584</v>
      </c>
      <c r="L54" s="132">
        <v>358386</v>
      </c>
      <c r="M54" s="130">
        <v>8367</v>
      </c>
      <c r="N54" s="130">
        <v>0</v>
      </c>
      <c r="O54" s="130">
        <v>5294</v>
      </c>
      <c r="P54" s="130">
        <v>0</v>
      </c>
      <c r="Q54" s="130">
        <v>531</v>
      </c>
      <c r="R54" s="130">
        <v>1420</v>
      </c>
      <c r="S54" s="130">
        <v>0</v>
      </c>
      <c r="T54" s="130">
        <v>1058</v>
      </c>
      <c r="U54" s="130">
        <v>64</v>
      </c>
      <c r="V54" s="130">
        <v>21</v>
      </c>
    </row>
    <row r="55" spans="1:22">
      <c r="A55" s="131" t="s">
        <v>138</v>
      </c>
      <c r="B55" s="131" t="s">
        <v>98</v>
      </c>
      <c r="C55" s="132">
        <v>32490</v>
      </c>
      <c r="D55" s="132">
        <v>960</v>
      </c>
      <c r="E55" s="132">
        <v>33450</v>
      </c>
      <c r="F55" s="133">
        <v>0</v>
      </c>
      <c r="G55" s="133">
        <v>722</v>
      </c>
      <c r="H55" s="133">
        <v>0</v>
      </c>
      <c r="I55" s="133">
        <v>0</v>
      </c>
      <c r="J55" s="134">
        <v>40</v>
      </c>
      <c r="K55" s="134">
        <v>762</v>
      </c>
      <c r="L55" s="132">
        <v>24777</v>
      </c>
      <c r="M55" s="130">
        <v>535</v>
      </c>
      <c r="N55" s="130">
        <v>0</v>
      </c>
      <c r="O55" s="130">
        <v>502</v>
      </c>
      <c r="P55" s="130">
        <v>0</v>
      </c>
      <c r="Q55" s="130">
        <v>0</v>
      </c>
      <c r="R55" s="130">
        <v>0</v>
      </c>
      <c r="S55" s="130">
        <v>0</v>
      </c>
      <c r="T55" s="130">
        <v>33</v>
      </c>
      <c r="U55" s="130">
        <v>0</v>
      </c>
      <c r="V55" s="130">
        <v>0</v>
      </c>
    </row>
    <row r="56" spans="1:22">
      <c r="A56" s="131" t="s">
        <v>139</v>
      </c>
      <c r="B56" s="131" t="s">
        <v>82</v>
      </c>
      <c r="C56" s="132">
        <v>92400</v>
      </c>
      <c r="D56" s="132">
        <v>11248</v>
      </c>
      <c r="E56" s="132">
        <v>103648</v>
      </c>
      <c r="F56" s="133">
        <v>150</v>
      </c>
      <c r="G56" s="133">
        <v>0</v>
      </c>
      <c r="H56" s="133">
        <v>1940</v>
      </c>
      <c r="I56" s="133">
        <v>80</v>
      </c>
      <c r="J56" s="134">
        <v>427</v>
      </c>
      <c r="K56" s="134">
        <v>2597</v>
      </c>
      <c r="L56" s="132">
        <v>88267</v>
      </c>
      <c r="M56" s="130">
        <v>1961</v>
      </c>
      <c r="N56" s="130">
        <v>7</v>
      </c>
      <c r="O56" s="130">
        <v>0</v>
      </c>
      <c r="P56" s="130">
        <v>1648</v>
      </c>
      <c r="Q56" s="130">
        <v>18</v>
      </c>
      <c r="R56" s="130">
        <v>150</v>
      </c>
      <c r="S56" s="130">
        <v>0</v>
      </c>
      <c r="T56" s="130">
        <v>138</v>
      </c>
      <c r="U56" s="130">
        <v>0</v>
      </c>
      <c r="V56" s="130">
        <v>0</v>
      </c>
    </row>
    <row r="57" spans="1:22">
      <c r="A57" s="131" t="s">
        <v>140</v>
      </c>
      <c r="B57" s="131" t="s">
        <v>98</v>
      </c>
      <c r="C57" s="132">
        <v>96780</v>
      </c>
      <c r="D57" s="132">
        <v>15104</v>
      </c>
      <c r="E57" s="132">
        <v>111884</v>
      </c>
      <c r="F57" s="133">
        <v>1740</v>
      </c>
      <c r="G57" s="133">
        <v>0</v>
      </c>
      <c r="H57" s="133">
        <v>1620</v>
      </c>
      <c r="I57" s="133">
        <v>144</v>
      </c>
      <c r="J57" s="134">
        <v>568</v>
      </c>
      <c r="K57" s="134">
        <v>4072</v>
      </c>
      <c r="L57" s="132">
        <v>74406</v>
      </c>
      <c r="M57" s="130">
        <v>2946</v>
      </c>
      <c r="N57" s="130">
        <v>1385</v>
      </c>
      <c r="O57" s="130">
        <v>0</v>
      </c>
      <c r="P57" s="130">
        <v>970</v>
      </c>
      <c r="Q57" s="130">
        <v>66</v>
      </c>
      <c r="R57" s="130">
        <v>334</v>
      </c>
      <c r="S57" s="130">
        <v>0</v>
      </c>
      <c r="T57" s="130">
        <v>191</v>
      </c>
      <c r="U57" s="130">
        <v>0</v>
      </c>
      <c r="V57" s="130">
        <v>0</v>
      </c>
    </row>
    <row r="58" spans="1:22">
      <c r="A58" s="130" t="s">
        <v>141</v>
      </c>
      <c r="B58" s="131" t="s">
        <v>247</v>
      </c>
      <c r="C58" s="132">
        <v>123750</v>
      </c>
      <c r="D58" s="132">
        <v>100</v>
      </c>
      <c r="E58" s="132">
        <v>123850</v>
      </c>
      <c r="F58" s="133">
        <v>0</v>
      </c>
      <c r="G58" s="133">
        <v>2750</v>
      </c>
      <c r="H58" s="133">
        <v>0</v>
      </c>
      <c r="I58" s="133">
        <v>0</v>
      </c>
      <c r="J58" s="134">
        <v>1</v>
      </c>
      <c r="K58" s="134">
        <v>2751</v>
      </c>
      <c r="L58" s="132">
        <v>95995</v>
      </c>
      <c r="M58" s="130">
        <v>1940</v>
      </c>
      <c r="N58" s="130">
        <v>0</v>
      </c>
      <c r="O58" s="130">
        <v>1938</v>
      </c>
      <c r="P58" s="130">
        <v>0</v>
      </c>
      <c r="Q58" s="130">
        <v>0</v>
      </c>
      <c r="R58" s="130">
        <v>0</v>
      </c>
      <c r="S58" s="130">
        <v>0</v>
      </c>
      <c r="T58" s="130">
        <v>0</v>
      </c>
      <c r="U58" s="130">
        <v>2</v>
      </c>
      <c r="V58" s="130">
        <v>1</v>
      </c>
    </row>
    <row r="59" spans="1:22">
      <c r="A59" s="131" t="s">
        <v>143</v>
      </c>
      <c r="B59" s="131" t="s">
        <v>208</v>
      </c>
      <c r="C59" s="132">
        <v>106650</v>
      </c>
      <c r="D59" s="132">
        <v>9044</v>
      </c>
      <c r="E59" s="132">
        <v>115694</v>
      </c>
      <c r="F59" s="133">
        <v>0</v>
      </c>
      <c r="G59" s="133">
        <v>2270</v>
      </c>
      <c r="H59" s="133">
        <v>0</v>
      </c>
      <c r="I59" s="133">
        <v>100</v>
      </c>
      <c r="J59" s="134">
        <v>341</v>
      </c>
      <c r="K59" s="134">
        <v>2711</v>
      </c>
      <c r="L59" s="132">
        <v>87647</v>
      </c>
      <c r="M59" s="130">
        <v>2074</v>
      </c>
      <c r="N59" s="130">
        <v>0</v>
      </c>
      <c r="O59" s="130">
        <v>1715</v>
      </c>
      <c r="P59" s="130">
        <v>0</v>
      </c>
      <c r="Q59" s="130">
        <v>52</v>
      </c>
      <c r="R59" s="130">
        <v>203</v>
      </c>
      <c r="S59" s="130">
        <v>0</v>
      </c>
      <c r="T59" s="130">
        <v>104</v>
      </c>
      <c r="U59" s="130">
        <v>0</v>
      </c>
      <c r="V59" s="130">
        <v>0</v>
      </c>
    </row>
    <row r="60" spans="1:22">
      <c r="A60" s="131" t="s">
        <v>145</v>
      </c>
      <c r="B60" s="131" t="s">
        <v>71</v>
      </c>
      <c r="C60" s="132">
        <v>90720</v>
      </c>
      <c r="D60" s="132">
        <v>0</v>
      </c>
      <c r="E60" s="132">
        <v>90720</v>
      </c>
      <c r="F60" s="133">
        <v>900</v>
      </c>
      <c r="G60" s="133">
        <v>1200</v>
      </c>
      <c r="H60" s="133">
        <v>216</v>
      </c>
      <c r="I60" s="133">
        <v>400</v>
      </c>
      <c r="J60" s="134">
        <v>0</v>
      </c>
      <c r="K60" s="134">
        <v>2716</v>
      </c>
      <c r="L60" s="132">
        <v>78390</v>
      </c>
      <c r="M60" s="130">
        <v>2337</v>
      </c>
      <c r="N60" s="130">
        <v>765</v>
      </c>
      <c r="O60" s="130">
        <v>1158</v>
      </c>
      <c r="P60" s="130">
        <v>216</v>
      </c>
      <c r="Q60" s="130">
        <v>198</v>
      </c>
      <c r="R60" s="130">
        <v>0</v>
      </c>
      <c r="S60" s="130">
        <v>0</v>
      </c>
      <c r="T60" s="130">
        <v>0</v>
      </c>
      <c r="U60" s="130">
        <v>0</v>
      </c>
      <c r="V60" s="130">
        <v>0</v>
      </c>
    </row>
    <row r="61" spans="1:22">
      <c r="A61" s="131" t="s">
        <v>146</v>
      </c>
      <c r="B61" s="131" t="s">
        <v>98</v>
      </c>
      <c r="C61" s="132">
        <v>75225</v>
      </c>
      <c r="D61" s="132">
        <v>8688</v>
      </c>
      <c r="E61" s="132">
        <v>83913</v>
      </c>
      <c r="F61" s="133">
        <v>1128</v>
      </c>
      <c r="G61" s="133">
        <v>0</v>
      </c>
      <c r="H61" s="133">
        <v>1191</v>
      </c>
      <c r="I61" s="133">
        <v>230</v>
      </c>
      <c r="J61" s="134">
        <v>337</v>
      </c>
      <c r="K61" s="134">
        <v>2886</v>
      </c>
      <c r="L61" s="132">
        <v>72327</v>
      </c>
      <c r="M61" s="130">
        <v>2418</v>
      </c>
      <c r="N61" s="130">
        <v>1036</v>
      </c>
      <c r="O61" s="130">
        <v>0</v>
      </c>
      <c r="P61" s="130">
        <v>988</v>
      </c>
      <c r="Q61" s="130">
        <v>72</v>
      </c>
      <c r="R61" s="130">
        <v>148</v>
      </c>
      <c r="S61" s="130">
        <v>0</v>
      </c>
      <c r="T61" s="130">
        <v>174</v>
      </c>
      <c r="U61" s="130">
        <v>0</v>
      </c>
      <c r="V61" s="130">
        <v>0</v>
      </c>
    </row>
    <row r="62" spans="1:22">
      <c r="A62" s="131" t="s">
        <v>253</v>
      </c>
      <c r="B62" s="131" t="s">
        <v>208</v>
      </c>
      <c r="C62" s="132">
        <v>186165</v>
      </c>
      <c r="D62" s="132">
        <v>0</v>
      </c>
      <c r="E62" s="132">
        <v>186165</v>
      </c>
      <c r="F62" s="133">
        <v>0</v>
      </c>
      <c r="G62" s="133">
        <v>4037</v>
      </c>
      <c r="H62" s="133">
        <v>0</v>
      </c>
      <c r="I62" s="133">
        <v>100</v>
      </c>
      <c r="J62" s="134">
        <v>0</v>
      </c>
      <c r="K62" s="134">
        <v>4137</v>
      </c>
      <c r="L62" s="132">
        <v>150930</v>
      </c>
      <c r="M62" s="130">
        <v>3301</v>
      </c>
      <c r="N62" s="130">
        <v>0</v>
      </c>
      <c r="O62" s="130">
        <v>3289</v>
      </c>
      <c r="P62" s="130">
        <v>0</v>
      </c>
      <c r="Q62" s="130">
        <v>12</v>
      </c>
      <c r="R62" s="130">
        <v>0</v>
      </c>
      <c r="S62" s="130">
        <v>0</v>
      </c>
      <c r="T62" s="130">
        <v>0</v>
      </c>
      <c r="U62" s="130">
        <v>0</v>
      </c>
      <c r="V62" s="130">
        <v>0</v>
      </c>
    </row>
    <row r="63" spans="1:22">
      <c r="A63" s="131" t="s">
        <v>191</v>
      </c>
      <c r="B63" s="131" t="s">
        <v>100</v>
      </c>
      <c r="C63" s="132">
        <v>188040</v>
      </c>
      <c r="D63" s="132">
        <v>12980</v>
      </c>
      <c r="E63" s="132">
        <v>201020</v>
      </c>
      <c r="F63" s="133">
        <v>1038</v>
      </c>
      <c r="G63" s="133">
        <v>0</v>
      </c>
      <c r="H63" s="133">
        <v>3883</v>
      </c>
      <c r="I63" s="133">
        <v>65</v>
      </c>
      <c r="J63" s="134">
        <v>475</v>
      </c>
      <c r="K63" s="134">
        <v>5461</v>
      </c>
      <c r="L63" s="132">
        <v>196902</v>
      </c>
      <c r="M63" s="130">
        <v>6398</v>
      </c>
      <c r="N63" s="130">
        <v>1304</v>
      </c>
      <c r="O63" s="130">
        <v>0</v>
      </c>
      <c r="P63" s="130">
        <v>4615</v>
      </c>
      <c r="Q63" s="130">
        <v>55</v>
      </c>
      <c r="R63" s="130">
        <v>344</v>
      </c>
      <c r="S63" s="130">
        <v>0</v>
      </c>
      <c r="T63" s="130">
        <v>80</v>
      </c>
      <c r="U63" s="130">
        <v>0</v>
      </c>
      <c r="V63" s="130">
        <v>0</v>
      </c>
    </row>
    <row r="64" spans="1:22">
      <c r="A64" s="131" t="s">
        <v>148</v>
      </c>
      <c r="B64" s="131" t="s">
        <v>98</v>
      </c>
      <c r="C64" s="132">
        <v>93295</v>
      </c>
      <c r="D64" s="132">
        <v>17588</v>
      </c>
      <c r="E64" s="132">
        <v>110883</v>
      </c>
      <c r="F64" s="133">
        <v>964</v>
      </c>
      <c r="G64" s="133">
        <v>157</v>
      </c>
      <c r="H64" s="133">
        <v>1502</v>
      </c>
      <c r="I64" s="133">
        <v>200</v>
      </c>
      <c r="J64" s="134">
        <v>649</v>
      </c>
      <c r="K64" s="134">
        <v>3472</v>
      </c>
      <c r="L64" s="132">
        <v>83187</v>
      </c>
      <c r="M64" s="130">
        <v>2767</v>
      </c>
      <c r="N64" s="130">
        <v>877</v>
      </c>
      <c r="O64" s="130">
        <v>0</v>
      </c>
      <c r="P64" s="130">
        <v>1224</v>
      </c>
      <c r="Q64" s="130">
        <v>89</v>
      </c>
      <c r="R64" s="130">
        <v>309</v>
      </c>
      <c r="S64" s="130">
        <v>0</v>
      </c>
      <c r="T64" s="130">
        <v>245</v>
      </c>
      <c r="U64" s="130">
        <v>23</v>
      </c>
      <c r="V64" s="130">
        <v>8</v>
      </c>
    </row>
    <row r="65" spans="1:22">
      <c r="A65" s="131" t="s">
        <v>149</v>
      </c>
      <c r="B65" s="131" t="s">
        <v>100</v>
      </c>
      <c r="C65" s="132">
        <v>59170</v>
      </c>
      <c r="D65" s="132">
        <v>0</v>
      </c>
      <c r="E65" s="132">
        <v>59170</v>
      </c>
      <c r="F65" s="133">
        <v>400</v>
      </c>
      <c r="G65" s="133">
        <v>1226</v>
      </c>
      <c r="H65" s="133">
        <v>0</v>
      </c>
      <c r="I65" s="133">
        <v>0</v>
      </c>
      <c r="J65" s="134">
        <v>0</v>
      </c>
      <c r="K65" s="134">
        <v>1626</v>
      </c>
      <c r="L65" s="132">
        <v>49150</v>
      </c>
      <c r="M65" s="130">
        <v>1345</v>
      </c>
      <c r="N65" s="130">
        <v>325</v>
      </c>
      <c r="O65" s="130">
        <v>1020</v>
      </c>
      <c r="P65" s="130">
        <v>0</v>
      </c>
      <c r="Q65" s="130">
        <v>0</v>
      </c>
      <c r="R65" s="130">
        <v>0</v>
      </c>
      <c r="S65" s="130">
        <v>0</v>
      </c>
      <c r="T65" s="130">
        <v>0</v>
      </c>
      <c r="U65" s="130">
        <v>0</v>
      </c>
      <c r="V65" s="130">
        <v>0</v>
      </c>
    </row>
    <row r="66" spans="1:22">
      <c r="A66" t="s">
        <v>150</v>
      </c>
      <c r="B66" s="131" t="s">
        <v>100</v>
      </c>
      <c r="C66" s="132">
        <v>229225</v>
      </c>
      <c r="D66" s="132">
        <v>32520</v>
      </c>
      <c r="E66" s="132">
        <v>261745</v>
      </c>
      <c r="F66" s="133">
        <v>1930</v>
      </c>
      <c r="G66" s="133">
        <v>0</v>
      </c>
      <c r="H66" s="133">
        <v>4441</v>
      </c>
      <c r="I66" s="133">
        <v>224</v>
      </c>
      <c r="J66" s="134">
        <v>1166</v>
      </c>
      <c r="K66" s="134">
        <v>7761</v>
      </c>
      <c r="L66" s="132">
        <v>192781</v>
      </c>
      <c r="M66" s="130">
        <v>6024</v>
      </c>
      <c r="N66" s="130">
        <v>1715</v>
      </c>
      <c r="O66" s="130">
        <v>0</v>
      </c>
      <c r="P66" s="130">
        <v>3043</v>
      </c>
      <c r="Q66" s="130">
        <v>204</v>
      </c>
      <c r="R66" s="130">
        <v>1012</v>
      </c>
      <c r="S66" s="130">
        <v>0</v>
      </c>
      <c r="T66" s="130">
        <v>45</v>
      </c>
      <c r="U66" s="130">
        <v>5</v>
      </c>
      <c r="V66" s="130">
        <v>1</v>
      </c>
    </row>
    <row r="67" spans="1:22">
      <c r="A67" s="131" t="s">
        <v>151</v>
      </c>
      <c r="B67" s="131" t="s">
        <v>77</v>
      </c>
      <c r="C67" s="132">
        <v>104260</v>
      </c>
      <c r="D67" s="132">
        <v>25812</v>
      </c>
      <c r="E67" s="132">
        <v>130072</v>
      </c>
      <c r="F67" s="133">
        <v>2029</v>
      </c>
      <c r="G67" s="133">
        <v>0</v>
      </c>
      <c r="H67" s="133">
        <v>1782</v>
      </c>
      <c r="I67" s="133">
        <v>84</v>
      </c>
      <c r="J67" s="134">
        <v>906</v>
      </c>
      <c r="K67" s="134">
        <v>4801</v>
      </c>
      <c r="L67" s="132">
        <v>109892</v>
      </c>
      <c r="M67" s="130">
        <v>4145</v>
      </c>
      <c r="N67" s="130">
        <v>1724</v>
      </c>
      <c r="O67" s="130">
        <v>0</v>
      </c>
      <c r="P67" s="130">
        <v>1488</v>
      </c>
      <c r="Q67" s="130">
        <v>0</v>
      </c>
      <c r="R67" s="130">
        <v>827</v>
      </c>
      <c r="S67" s="130">
        <v>0</v>
      </c>
      <c r="T67" s="130">
        <v>64</v>
      </c>
      <c r="U67" s="130">
        <v>42</v>
      </c>
      <c r="V67" s="130">
        <v>10</v>
      </c>
    </row>
    <row r="68" spans="1:22">
      <c r="A68" t="s">
        <v>152</v>
      </c>
      <c r="B68" s="131" t="s">
        <v>82</v>
      </c>
      <c r="C68" s="132">
        <v>216200</v>
      </c>
      <c r="D68" s="132">
        <v>0</v>
      </c>
      <c r="E68" s="132">
        <v>216200</v>
      </c>
      <c r="F68" s="133">
        <v>20</v>
      </c>
      <c r="G68" s="133">
        <v>4292</v>
      </c>
      <c r="H68" s="133">
        <v>20</v>
      </c>
      <c r="I68" s="133">
        <v>488</v>
      </c>
      <c r="J68" s="134">
        <v>0</v>
      </c>
      <c r="K68" s="134">
        <v>4820</v>
      </c>
      <c r="L68" s="132">
        <v>164610</v>
      </c>
      <c r="M68" s="130">
        <v>3650</v>
      </c>
      <c r="N68" s="130">
        <v>0</v>
      </c>
      <c r="O68" s="130">
        <v>3410</v>
      </c>
      <c r="P68" s="130">
        <v>0</v>
      </c>
      <c r="Q68" s="130">
        <v>240</v>
      </c>
      <c r="R68" s="130">
        <v>0</v>
      </c>
      <c r="S68" s="130">
        <v>0</v>
      </c>
      <c r="T68" s="130">
        <v>0</v>
      </c>
      <c r="U68" s="130">
        <v>0</v>
      </c>
      <c r="V68" s="130">
        <v>0</v>
      </c>
    </row>
    <row r="69" spans="1:22">
      <c r="A69" s="131" t="s">
        <v>153</v>
      </c>
      <c r="B69" s="131" t="s">
        <v>247</v>
      </c>
      <c r="C69" s="132">
        <v>75160</v>
      </c>
      <c r="D69" s="132">
        <v>3084</v>
      </c>
      <c r="E69" s="132">
        <v>78244</v>
      </c>
      <c r="F69" s="133">
        <v>748</v>
      </c>
      <c r="G69" s="133">
        <v>0</v>
      </c>
      <c r="H69" s="133">
        <v>1440</v>
      </c>
      <c r="I69" s="133">
        <v>64</v>
      </c>
      <c r="J69" s="134">
        <v>118</v>
      </c>
      <c r="K69" s="134">
        <v>2370</v>
      </c>
      <c r="L69" s="132">
        <v>77390</v>
      </c>
      <c r="M69" s="130">
        <v>2312</v>
      </c>
      <c r="N69" s="130">
        <v>719</v>
      </c>
      <c r="O69" s="130">
        <v>0</v>
      </c>
      <c r="P69" s="130">
        <v>1430</v>
      </c>
      <c r="Q69" s="130">
        <v>64</v>
      </c>
      <c r="R69" s="130">
        <v>63</v>
      </c>
      <c r="S69" s="130">
        <v>0</v>
      </c>
      <c r="T69" s="130">
        <v>36</v>
      </c>
      <c r="U69" s="130">
        <v>0</v>
      </c>
      <c r="V69" s="130">
        <v>0</v>
      </c>
    </row>
    <row r="70" spans="1:22">
      <c r="A70" s="131" t="s">
        <v>155</v>
      </c>
      <c r="B70" s="131" t="s">
        <v>82</v>
      </c>
      <c r="C70" s="132">
        <v>70245</v>
      </c>
      <c r="D70" s="132">
        <v>12600</v>
      </c>
      <c r="E70" s="132">
        <v>82845</v>
      </c>
      <c r="F70" s="133">
        <v>0</v>
      </c>
      <c r="G70" s="133">
        <v>1511</v>
      </c>
      <c r="H70" s="133">
        <v>0</v>
      </c>
      <c r="I70" s="133">
        <v>50</v>
      </c>
      <c r="J70" s="134">
        <v>450</v>
      </c>
      <c r="K70" s="134">
        <v>2011</v>
      </c>
      <c r="L70" s="132">
        <v>74475</v>
      </c>
      <c r="M70" s="130">
        <v>1700</v>
      </c>
      <c r="N70" s="130">
        <v>0</v>
      </c>
      <c r="O70" s="130">
        <v>1250</v>
      </c>
      <c r="P70" s="130">
        <v>0</v>
      </c>
      <c r="Q70" s="130">
        <v>0</v>
      </c>
      <c r="R70" s="130">
        <v>450</v>
      </c>
      <c r="S70" s="130">
        <v>0</v>
      </c>
      <c r="T70" s="130">
        <v>0</v>
      </c>
      <c r="U70" s="130">
        <v>0</v>
      </c>
      <c r="V70" s="130">
        <v>0</v>
      </c>
    </row>
    <row r="71" spans="1:22">
      <c r="A71" s="131" t="s">
        <v>156</v>
      </c>
      <c r="B71" s="131" t="s">
        <v>82</v>
      </c>
      <c r="C71" s="132">
        <v>74485</v>
      </c>
      <c r="D71" s="132">
        <v>3772</v>
      </c>
      <c r="E71" s="132">
        <v>78257</v>
      </c>
      <c r="F71" s="133">
        <v>181</v>
      </c>
      <c r="G71" s="133">
        <v>1273</v>
      </c>
      <c r="H71" s="133">
        <v>0</v>
      </c>
      <c r="I71" s="133">
        <v>342</v>
      </c>
      <c r="J71" s="134">
        <v>149</v>
      </c>
      <c r="K71" s="134">
        <v>1945</v>
      </c>
      <c r="L71" s="132">
        <v>64163</v>
      </c>
      <c r="M71" s="130">
        <v>1520</v>
      </c>
      <c r="N71" s="130">
        <v>168</v>
      </c>
      <c r="O71" s="130">
        <v>1211</v>
      </c>
      <c r="P71" s="130">
        <v>0</v>
      </c>
      <c r="Q71" s="130">
        <v>89</v>
      </c>
      <c r="R71" s="130">
        <v>0</v>
      </c>
      <c r="S71" s="130">
        <v>0</v>
      </c>
      <c r="T71" s="130">
        <v>52</v>
      </c>
      <c r="U71" s="130">
        <v>0</v>
      </c>
      <c r="V71" s="130">
        <v>0</v>
      </c>
    </row>
    <row r="72" spans="1:22">
      <c r="A72" s="131" t="s">
        <v>157</v>
      </c>
      <c r="B72" s="131" t="s">
        <v>98</v>
      </c>
      <c r="C72" s="132">
        <v>64470</v>
      </c>
      <c r="D72" s="132">
        <v>7272</v>
      </c>
      <c r="E72" s="132">
        <v>71742</v>
      </c>
      <c r="F72" s="133">
        <v>939</v>
      </c>
      <c r="G72" s="133">
        <v>0</v>
      </c>
      <c r="H72" s="133">
        <v>1200</v>
      </c>
      <c r="I72" s="133">
        <v>24</v>
      </c>
      <c r="J72" s="134">
        <v>245</v>
      </c>
      <c r="K72" s="134">
        <v>2408</v>
      </c>
      <c r="L72" s="132">
        <v>64067</v>
      </c>
      <c r="M72" s="130">
        <v>1871</v>
      </c>
      <c r="N72" s="130">
        <v>470</v>
      </c>
      <c r="O72" s="130">
        <v>0</v>
      </c>
      <c r="P72" s="130">
        <v>1122</v>
      </c>
      <c r="Q72" s="130">
        <v>25</v>
      </c>
      <c r="R72" s="130">
        <v>229</v>
      </c>
      <c r="S72" s="130">
        <v>0</v>
      </c>
      <c r="T72" s="130">
        <v>5</v>
      </c>
      <c r="U72" s="130">
        <v>20</v>
      </c>
      <c r="V72" s="130">
        <v>6</v>
      </c>
    </row>
    <row r="73" spans="1:22">
      <c r="A73" s="131" t="s">
        <v>158</v>
      </c>
      <c r="B73" s="131" t="s">
        <v>77</v>
      </c>
      <c r="C73" s="132">
        <v>69525</v>
      </c>
      <c r="D73" s="132">
        <v>0</v>
      </c>
      <c r="E73" s="132">
        <v>69525</v>
      </c>
      <c r="F73" s="133">
        <v>0</v>
      </c>
      <c r="G73" s="133">
        <v>1545</v>
      </c>
      <c r="H73" s="133">
        <v>0</v>
      </c>
      <c r="I73" s="133">
        <v>0</v>
      </c>
      <c r="J73" s="134">
        <v>0</v>
      </c>
      <c r="K73" s="134">
        <v>1545</v>
      </c>
      <c r="L73" s="132">
        <v>42210</v>
      </c>
      <c r="M73" s="130">
        <v>853</v>
      </c>
      <c r="N73" s="130">
        <v>0</v>
      </c>
      <c r="O73" s="130">
        <v>853</v>
      </c>
      <c r="P73" s="130">
        <v>0</v>
      </c>
      <c r="Q73" s="130">
        <v>0</v>
      </c>
      <c r="R73" s="130">
        <v>0</v>
      </c>
      <c r="S73" s="130">
        <v>0</v>
      </c>
      <c r="T73" s="130">
        <v>0</v>
      </c>
      <c r="U73" s="130">
        <v>0</v>
      </c>
      <c r="V73" s="130">
        <v>0</v>
      </c>
    </row>
    <row r="74" spans="1:22">
      <c r="A74" s="131" t="s">
        <v>159</v>
      </c>
      <c r="B74" s="131" t="s">
        <v>208</v>
      </c>
      <c r="C74" s="132">
        <v>47610</v>
      </c>
      <c r="D74" s="132">
        <v>5280</v>
      </c>
      <c r="E74" s="132">
        <v>52890</v>
      </c>
      <c r="F74" s="133">
        <v>261</v>
      </c>
      <c r="G74" s="133">
        <v>950</v>
      </c>
      <c r="H74" s="133">
        <v>0</v>
      </c>
      <c r="I74" s="133">
        <v>50</v>
      </c>
      <c r="J74" s="134">
        <v>220</v>
      </c>
      <c r="K74" s="134">
        <v>1481</v>
      </c>
      <c r="L74" s="132">
        <v>30105</v>
      </c>
      <c r="M74" s="130">
        <v>642</v>
      </c>
      <c r="N74" s="130">
        <v>0</v>
      </c>
      <c r="O74" s="130">
        <v>642</v>
      </c>
      <c r="P74" s="130">
        <v>0</v>
      </c>
      <c r="Q74" s="130">
        <v>0</v>
      </c>
      <c r="R74" s="130">
        <v>0</v>
      </c>
      <c r="S74" s="130">
        <v>0</v>
      </c>
      <c r="T74" s="130">
        <v>0</v>
      </c>
      <c r="U74" s="130">
        <v>0</v>
      </c>
      <c r="V74" s="130">
        <v>0</v>
      </c>
    </row>
    <row r="75" spans="1:22">
      <c r="A75" s="131" t="s">
        <v>160</v>
      </c>
      <c r="B75" s="131" t="s">
        <v>82</v>
      </c>
      <c r="C75" s="132">
        <v>44685</v>
      </c>
      <c r="D75" s="132">
        <v>4948</v>
      </c>
      <c r="E75" s="132">
        <v>49633</v>
      </c>
      <c r="F75" s="133">
        <v>1125</v>
      </c>
      <c r="G75" s="133">
        <v>653</v>
      </c>
      <c r="H75" s="133">
        <v>0</v>
      </c>
      <c r="I75" s="133">
        <v>90</v>
      </c>
      <c r="J75" s="134">
        <v>181</v>
      </c>
      <c r="K75" s="134">
        <v>2049</v>
      </c>
      <c r="L75" s="132">
        <v>27755</v>
      </c>
      <c r="M75" s="130">
        <v>812</v>
      </c>
      <c r="N75" s="130">
        <v>251</v>
      </c>
      <c r="O75" s="130">
        <v>550</v>
      </c>
      <c r="P75" s="130">
        <v>0</v>
      </c>
      <c r="Q75" s="130">
        <v>11</v>
      </c>
      <c r="R75" s="130">
        <v>0</v>
      </c>
      <c r="S75" s="130">
        <v>0</v>
      </c>
      <c r="T75" s="130">
        <v>0</v>
      </c>
      <c r="U75" s="130">
        <v>0</v>
      </c>
      <c r="V75" s="130">
        <v>0</v>
      </c>
    </row>
    <row r="76" spans="1:22">
      <c r="A76" s="131" t="s">
        <v>161</v>
      </c>
      <c r="B76" s="131" t="s">
        <v>100</v>
      </c>
      <c r="C76" s="132">
        <v>12780</v>
      </c>
      <c r="D76" s="132">
        <v>820</v>
      </c>
      <c r="E76" s="132">
        <v>13600</v>
      </c>
      <c r="F76" s="133">
        <v>0</v>
      </c>
      <c r="G76" s="133">
        <v>234</v>
      </c>
      <c r="H76" s="133">
        <v>0</v>
      </c>
      <c r="I76" s="133">
        <v>50</v>
      </c>
      <c r="J76" s="134">
        <v>31</v>
      </c>
      <c r="K76" s="134">
        <v>315</v>
      </c>
      <c r="L76" s="132">
        <v>10765</v>
      </c>
      <c r="M76" s="130">
        <v>263</v>
      </c>
      <c r="N76" s="130">
        <v>0</v>
      </c>
      <c r="O76" s="130">
        <v>219</v>
      </c>
      <c r="P76" s="130">
        <v>0</v>
      </c>
      <c r="Q76" s="130">
        <v>13</v>
      </c>
      <c r="R76" s="130">
        <v>0</v>
      </c>
      <c r="S76" s="130">
        <v>0</v>
      </c>
      <c r="T76" s="130">
        <v>28</v>
      </c>
      <c r="U76" s="130">
        <v>3</v>
      </c>
      <c r="V76" s="130">
        <v>1</v>
      </c>
    </row>
    <row r="77" spans="1:22">
      <c r="A77" s="131" t="s">
        <v>162</v>
      </c>
      <c r="B77" s="131" t="s">
        <v>77</v>
      </c>
      <c r="C77" s="132">
        <v>36675</v>
      </c>
      <c r="D77" s="132">
        <v>0</v>
      </c>
      <c r="E77" s="132">
        <v>36675</v>
      </c>
      <c r="F77" s="133">
        <v>0</v>
      </c>
      <c r="G77" s="133">
        <v>806</v>
      </c>
      <c r="H77" s="133">
        <v>0</v>
      </c>
      <c r="I77" s="133">
        <v>9</v>
      </c>
      <c r="J77" s="134">
        <v>0</v>
      </c>
      <c r="K77" s="134">
        <v>815</v>
      </c>
      <c r="L77" s="132">
        <v>36270</v>
      </c>
      <c r="M77" s="130">
        <v>766</v>
      </c>
      <c r="N77" s="130">
        <v>0</v>
      </c>
      <c r="O77" s="130">
        <v>766</v>
      </c>
      <c r="P77" s="130">
        <v>0</v>
      </c>
      <c r="Q77" s="130">
        <v>0</v>
      </c>
      <c r="R77" s="130">
        <v>0</v>
      </c>
      <c r="S77" s="130">
        <v>0</v>
      </c>
      <c r="T77" s="130">
        <v>0</v>
      </c>
      <c r="U77" s="130">
        <v>0</v>
      </c>
      <c r="V77" s="130">
        <v>0</v>
      </c>
    </row>
    <row r="78" spans="1:22">
      <c r="A78" s="131" t="s">
        <v>163</v>
      </c>
      <c r="B78" s="131" t="s">
        <v>75</v>
      </c>
      <c r="C78" s="132">
        <v>61965</v>
      </c>
      <c r="D78" s="132">
        <v>6596</v>
      </c>
      <c r="E78" s="132">
        <v>68561</v>
      </c>
      <c r="F78" s="133">
        <v>0</v>
      </c>
      <c r="G78" s="133">
        <v>1307</v>
      </c>
      <c r="H78" s="133">
        <v>0</v>
      </c>
      <c r="I78" s="133">
        <v>70</v>
      </c>
      <c r="J78" s="134">
        <v>233</v>
      </c>
      <c r="K78" s="134">
        <v>1610</v>
      </c>
      <c r="L78" s="132">
        <v>47951</v>
      </c>
      <c r="M78" s="130">
        <v>1176</v>
      </c>
      <c r="N78" s="130">
        <v>0</v>
      </c>
      <c r="O78" s="130">
        <v>936</v>
      </c>
      <c r="P78" s="130">
        <v>0</v>
      </c>
      <c r="Q78" s="130">
        <v>0</v>
      </c>
      <c r="R78" s="130">
        <v>237</v>
      </c>
      <c r="S78" s="130">
        <v>0</v>
      </c>
      <c r="T78" s="130">
        <v>0</v>
      </c>
      <c r="U78" s="130">
        <v>3</v>
      </c>
      <c r="V78" s="130">
        <v>1</v>
      </c>
    </row>
    <row r="79" spans="1:22">
      <c r="A79" t="s">
        <v>164</v>
      </c>
      <c r="B79" s="131" t="s">
        <v>208</v>
      </c>
      <c r="C79" s="132">
        <v>126360</v>
      </c>
      <c r="D79" s="132">
        <v>11352</v>
      </c>
      <c r="E79" s="132">
        <v>137712</v>
      </c>
      <c r="F79" s="133">
        <v>0</v>
      </c>
      <c r="G79" s="133">
        <v>2700</v>
      </c>
      <c r="H79" s="133">
        <v>0</v>
      </c>
      <c r="I79" s="133">
        <v>108</v>
      </c>
      <c r="J79" s="134">
        <v>448</v>
      </c>
      <c r="K79" s="134">
        <v>3256</v>
      </c>
      <c r="L79" s="132">
        <v>124797</v>
      </c>
      <c r="M79" s="130">
        <v>2969</v>
      </c>
      <c r="N79" s="130">
        <v>0</v>
      </c>
      <c r="O79" s="130">
        <v>2413</v>
      </c>
      <c r="P79" s="130">
        <v>0</v>
      </c>
      <c r="Q79" s="130">
        <v>108</v>
      </c>
      <c r="R79" s="130">
        <v>150</v>
      </c>
      <c r="S79" s="130">
        <v>0</v>
      </c>
      <c r="T79" s="130">
        <v>298</v>
      </c>
      <c r="U79" s="130">
        <v>0</v>
      </c>
      <c r="V79" s="130">
        <v>0</v>
      </c>
    </row>
    <row r="80" spans="1:22">
      <c r="A80" s="131" t="s">
        <v>165</v>
      </c>
      <c r="B80" s="131" t="s">
        <v>75</v>
      </c>
      <c r="C80" s="132">
        <v>102345</v>
      </c>
      <c r="D80" s="132">
        <v>68708</v>
      </c>
      <c r="E80" s="132">
        <v>171053</v>
      </c>
      <c r="F80" s="133">
        <v>510</v>
      </c>
      <c r="G80" s="133">
        <v>1391</v>
      </c>
      <c r="H80" s="133">
        <v>290</v>
      </c>
      <c r="I80" s="133">
        <v>480</v>
      </c>
      <c r="J80" s="134">
        <v>2460</v>
      </c>
      <c r="K80" s="134">
        <v>5131</v>
      </c>
      <c r="L80" s="132">
        <v>163018</v>
      </c>
      <c r="M80" s="130">
        <v>4914</v>
      </c>
      <c r="N80" s="130">
        <v>510</v>
      </c>
      <c r="O80" s="130">
        <v>1384</v>
      </c>
      <c r="P80" s="130">
        <v>278</v>
      </c>
      <c r="Q80" s="130">
        <v>416</v>
      </c>
      <c r="R80" s="130">
        <v>2158</v>
      </c>
      <c r="S80" s="130">
        <v>0</v>
      </c>
      <c r="T80" s="130">
        <v>141</v>
      </c>
      <c r="U80" s="130">
        <v>27</v>
      </c>
      <c r="V80" s="130">
        <v>6</v>
      </c>
    </row>
    <row r="81" spans="1:22">
      <c r="A81" s="131" t="s">
        <v>166</v>
      </c>
      <c r="B81" s="131" t="s">
        <v>82</v>
      </c>
      <c r="C81" s="132">
        <v>40585</v>
      </c>
      <c r="D81" s="132">
        <v>7452</v>
      </c>
      <c r="E81" s="132">
        <v>48037</v>
      </c>
      <c r="F81" s="133">
        <v>202</v>
      </c>
      <c r="G81" s="133">
        <v>0</v>
      </c>
      <c r="H81" s="133">
        <v>857</v>
      </c>
      <c r="I81" s="133">
        <v>0</v>
      </c>
      <c r="J81" s="134">
        <v>271</v>
      </c>
      <c r="K81" s="134">
        <v>1330</v>
      </c>
      <c r="L81" s="132">
        <v>28116</v>
      </c>
      <c r="M81" s="130">
        <v>805</v>
      </c>
      <c r="N81" s="130">
        <v>154</v>
      </c>
      <c r="O81" s="130">
        <v>0</v>
      </c>
      <c r="P81" s="130">
        <v>386</v>
      </c>
      <c r="Q81" s="130">
        <v>0</v>
      </c>
      <c r="R81" s="130">
        <v>235</v>
      </c>
      <c r="S81" s="130">
        <v>0</v>
      </c>
      <c r="T81" s="130">
        <v>30</v>
      </c>
      <c r="U81" s="130">
        <v>0</v>
      </c>
      <c r="V81" s="130">
        <v>0</v>
      </c>
    </row>
    <row r="82" spans="1:22">
      <c r="A82" s="131" t="s">
        <v>167</v>
      </c>
      <c r="B82" s="131" t="s">
        <v>75</v>
      </c>
      <c r="C82" s="132">
        <v>186295</v>
      </c>
      <c r="D82" s="132">
        <v>43184</v>
      </c>
      <c r="E82" s="132">
        <v>229479</v>
      </c>
      <c r="F82" s="133">
        <v>3343</v>
      </c>
      <c r="G82" s="133">
        <v>0</v>
      </c>
      <c r="H82" s="133">
        <v>3284</v>
      </c>
      <c r="I82" s="133">
        <v>113</v>
      </c>
      <c r="J82" s="134">
        <v>1615</v>
      </c>
      <c r="K82" s="134">
        <v>8355</v>
      </c>
      <c r="L82" s="132">
        <v>190847</v>
      </c>
      <c r="M82" s="130">
        <v>6374</v>
      </c>
      <c r="N82" s="130">
        <v>2638</v>
      </c>
      <c r="O82" s="130">
        <v>0</v>
      </c>
      <c r="P82" s="130">
        <v>2535</v>
      </c>
      <c r="Q82" s="130">
        <v>81</v>
      </c>
      <c r="R82" s="130">
        <v>567</v>
      </c>
      <c r="S82" s="130">
        <v>0</v>
      </c>
      <c r="T82" s="130">
        <v>498</v>
      </c>
      <c r="U82" s="130">
        <v>55</v>
      </c>
      <c r="V82" s="130">
        <v>18</v>
      </c>
    </row>
    <row r="83" spans="1:22">
      <c r="A83" s="131" t="s">
        <v>168</v>
      </c>
      <c r="B83" s="131" t="s">
        <v>71</v>
      </c>
      <c r="C83" s="132">
        <v>96550</v>
      </c>
      <c r="D83" s="132">
        <v>0</v>
      </c>
      <c r="E83" s="132">
        <v>96550</v>
      </c>
      <c r="F83" s="133">
        <v>7</v>
      </c>
      <c r="G83" s="133">
        <v>2144</v>
      </c>
      <c r="H83" s="133">
        <v>0</v>
      </c>
      <c r="I83" s="133">
        <v>0</v>
      </c>
      <c r="J83" s="134">
        <v>0</v>
      </c>
      <c r="K83" s="134">
        <v>2151</v>
      </c>
      <c r="L83" s="132">
        <v>96550</v>
      </c>
      <c r="M83" s="130">
        <v>2032</v>
      </c>
      <c r="N83" s="130">
        <v>7</v>
      </c>
      <c r="O83" s="130">
        <v>2025</v>
      </c>
      <c r="P83" s="130">
        <v>0</v>
      </c>
      <c r="Q83" s="130">
        <v>0</v>
      </c>
      <c r="R83" s="130">
        <v>0</v>
      </c>
      <c r="S83" s="130">
        <v>0</v>
      </c>
      <c r="T83" s="130">
        <v>0</v>
      </c>
      <c r="U83" s="130">
        <v>0</v>
      </c>
      <c r="V83" s="130">
        <v>0</v>
      </c>
    </row>
    <row r="84" spans="1:22">
      <c r="A84" t="s">
        <v>169</v>
      </c>
      <c r="B84" s="131" t="s">
        <v>71</v>
      </c>
      <c r="C84" s="132">
        <v>108235</v>
      </c>
      <c r="D84" s="132">
        <v>13628</v>
      </c>
      <c r="E84" s="132">
        <v>121863</v>
      </c>
      <c r="F84" s="133">
        <v>1000</v>
      </c>
      <c r="G84" s="133">
        <v>64</v>
      </c>
      <c r="H84" s="133">
        <v>1700</v>
      </c>
      <c r="I84" s="133">
        <v>419</v>
      </c>
      <c r="J84" s="134">
        <v>485</v>
      </c>
      <c r="K84" s="134">
        <v>3668</v>
      </c>
      <c r="L84" s="132">
        <v>98152</v>
      </c>
      <c r="M84" s="130">
        <v>2408</v>
      </c>
      <c r="N84" s="130">
        <v>259</v>
      </c>
      <c r="O84" s="130">
        <v>0</v>
      </c>
      <c r="P84" s="130">
        <v>1506</v>
      </c>
      <c r="Q84" s="130">
        <v>402</v>
      </c>
      <c r="R84" s="130">
        <v>108</v>
      </c>
      <c r="S84" s="130">
        <v>0</v>
      </c>
      <c r="T84" s="130">
        <v>87</v>
      </c>
      <c r="U84" s="130">
        <v>46</v>
      </c>
      <c r="V84" s="130">
        <v>9</v>
      </c>
    </row>
    <row r="85" spans="1:22">
      <c r="A85" s="131" t="s">
        <v>170</v>
      </c>
      <c r="B85" s="131" t="s">
        <v>98</v>
      </c>
      <c r="C85" s="132">
        <v>77200</v>
      </c>
      <c r="D85" s="132">
        <v>10560</v>
      </c>
      <c r="E85" s="132">
        <v>87760</v>
      </c>
      <c r="F85" s="133">
        <v>718</v>
      </c>
      <c r="G85" s="133">
        <v>890</v>
      </c>
      <c r="H85" s="133">
        <v>666</v>
      </c>
      <c r="I85" s="133">
        <v>0</v>
      </c>
      <c r="J85" s="134">
        <v>380</v>
      </c>
      <c r="K85" s="134">
        <v>2654</v>
      </c>
      <c r="L85" s="132">
        <v>85455</v>
      </c>
      <c r="M85" s="130">
        <v>2595</v>
      </c>
      <c r="N85" s="130">
        <v>708</v>
      </c>
      <c r="O85" s="130">
        <v>841</v>
      </c>
      <c r="P85" s="130">
        <v>666</v>
      </c>
      <c r="Q85" s="130">
        <v>0</v>
      </c>
      <c r="R85" s="130">
        <v>360</v>
      </c>
      <c r="S85" s="130">
        <v>0</v>
      </c>
      <c r="T85" s="130">
        <v>20</v>
      </c>
      <c r="U85" s="130">
        <v>0</v>
      </c>
      <c r="V85" s="130">
        <v>0</v>
      </c>
    </row>
    <row r="86" spans="1:22">
      <c r="A86" s="131" t="s">
        <v>172</v>
      </c>
      <c r="B86" s="131" t="s">
        <v>247</v>
      </c>
      <c r="C86" s="132">
        <v>84875</v>
      </c>
      <c r="D86" s="132">
        <v>8976</v>
      </c>
      <c r="E86" s="132">
        <v>93851</v>
      </c>
      <c r="F86" s="133">
        <v>1454</v>
      </c>
      <c r="G86" s="133">
        <v>1460</v>
      </c>
      <c r="H86" s="133">
        <v>0</v>
      </c>
      <c r="I86" s="133">
        <v>103</v>
      </c>
      <c r="J86" s="134">
        <v>374</v>
      </c>
      <c r="K86" s="134">
        <v>3391</v>
      </c>
      <c r="L86" s="132">
        <v>68550</v>
      </c>
      <c r="M86" s="130">
        <v>2457</v>
      </c>
      <c r="N86" s="130">
        <v>1151</v>
      </c>
      <c r="O86" s="130">
        <v>955</v>
      </c>
      <c r="P86" s="130">
        <v>0</v>
      </c>
      <c r="Q86" s="130">
        <v>0</v>
      </c>
      <c r="R86" s="130">
        <v>0</v>
      </c>
      <c r="S86" s="130">
        <v>0</v>
      </c>
      <c r="T86" s="130">
        <v>351</v>
      </c>
      <c r="U86" s="130">
        <v>0</v>
      </c>
      <c r="V86" s="130">
        <v>0</v>
      </c>
    </row>
    <row r="87" spans="1:22">
      <c r="A87" s="131" t="s">
        <v>173</v>
      </c>
      <c r="B87" s="131" t="s">
        <v>75</v>
      </c>
      <c r="C87" s="132">
        <v>461565</v>
      </c>
      <c r="D87" s="132">
        <v>50468</v>
      </c>
      <c r="E87" s="132">
        <v>512033</v>
      </c>
      <c r="F87" s="133">
        <v>4959</v>
      </c>
      <c r="G87" s="133">
        <v>0</v>
      </c>
      <c r="H87" s="133">
        <v>7655</v>
      </c>
      <c r="I87" s="133">
        <v>1500</v>
      </c>
      <c r="J87" s="134">
        <v>1912</v>
      </c>
      <c r="K87" s="134">
        <v>16026</v>
      </c>
      <c r="L87" s="132">
        <v>471644</v>
      </c>
      <c r="M87" s="130">
        <v>14397</v>
      </c>
      <c r="N87" s="130">
        <v>4423</v>
      </c>
      <c r="O87" s="130">
        <v>0</v>
      </c>
      <c r="P87" s="130">
        <v>7254</v>
      </c>
      <c r="Q87" s="130">
        <v>1500</v>
      </c>
      <c r="R87" s="130">
        <v>536</v>
      </c>
      <c r="S87" s="130">
        <v>0</v>
      </c>
      <c r="T87" s="130">
        <v>649</v>
      </c>
      <c r="U87" s="130">
        <v>35</v>
      </c>
      <c r="V87" s="130">
        <v>11</v>
      </c>
    </row>
    <row r="88" spans="1:22">
      <c r="A88" s="131" t="s">
        <v>174</v>
      </c>
      <c r="B88" s="131" t="s">
        <v>77</v>
      </c>
      <c r="C88" s="132">
        <v>113895</v>
      </c>
      <c r="D88" s="132">
        <v>15472</v>
      </c>
      <c r="E88" s="132">
        <v>129367</v>
      </c>
      <c r="F88" s="133">
        <v>0</v>
      </c>
      <c r="G88" s="133">
        <v>2281</v>
      </c>
      <c r="H88" s="133">
        <v>0</v>
      </c>
      <c r="I88" s="133">
        <v>250</v>
      </c>
      <c r="J88" s="134">
        <v>560</v>
      </c>
      <c r="K88" s="134">
        <v>3091</v>
      </c>
      <c r="L88" s="132">
        <v>114457</v>
      </c>
      <c r="M88" s="130">
        <v>2699</v>
      </c>
      <c r="N88" s="130">
        <v>0</v>
      </c>
      <c r="O88" s="130">
        <v>2105</v>
      </c>
      <c r="P88" s="130">
        <v>0</v>
      </c>
      <c r="Q88" s="130">
        <v>234</v>
      </c>
      <c r="R88" s="130">
        <v>290</v>
      </c>
      <c r="S88" s="130">
        <v>0</v>
      </c>
      <c r="T88" s="130">
        <v>60</v>
      </c>
      <c r="U88" s="130">
        <v>10</v>
      </c>
      <c r="V88" s="130">
        <v>5</v>
      </c>
    </row>
    <row r="89" spans="1:22">
      <c r="A89" s="131" t="s">
        <v>175</v>
      </c>
      <c r="B89" s="131" t="s">
        <v>98</v>
      </c>
      <c r="C89" s="132">
        <v>32085</v>
      </c>
      <c r="D89" s="132">
        <v>0</v>
      </c>
      <c r="E89" s="132">
        <v>32085</v>
      </c>
      <c r="F89" s="133">
        <v>0</v>
      </c>
      <c r="G89" s="133">
        <v>0</v>
      </c>
      <c r="H89" s="133">
        <v>713</v>
      </c>
      <c r="I89" s="133">
        <v>0</v>
      </c>
      <c r="J89" s="134">
        <v>0</v>
      </c>
      <c r="K89" s="134">
        <v>713</v>
      </c>
      <c r="L89" s="132">
        <v>23130</v>
      </c>
      <c r="M89" s="130">
        <v>468</v>
      </c>
      <c r="N89" s="130">
        <v>0</v>
      </c>
      <c r="O89" s="130">
        <v>0</v>
      </c>
      <c r="P89" s="130">
        <v>468</v>
      </c>
      <c r="Q89" s="130">
        <v>0</v>
      </c>
      <c r="R89" s="130">
        <v>0</v>
      </c>
      <c r="S89" s="130">
        <v>0</v>
      </c>
      <c r="T89" s="130">
        <v>0</v>
      </c>
      <c r="U89" s="130">
        <v>0</v>
      </c>
      <c r="V89" s="130">
        <v>0</v>
      </c>
    </row>
    <row r="90" spans="1:22">
      <c r="A90" s="131" t="s">
        <v>176</v>
      </c>
      <c r="B90" s="131" t="s">
        <v>75</v>
      </c>
      <c r="C90" s="132">
        <v>155510</v>
      </c>
      <c r="D90" s="132">
        <v>21180</v>
      </c>
      <c r="E90" s="132">
        <v>176690</v>
      </c>
      <c r="F90" s="133">
        <v>2051</v>
      </c>
      <c r="G90" s="133">
        <v>0</v>
      </c>
      <c r="H90" s="133">
        <v>2200</v>
      </c>
      <c r="I90" s="133">
        <v>800</v>
      </c>
      <c r="J90" s="134">
        <v>815</v>
      </c>
      <c r="K90" s="134">
        <v>5866</v>
      </c>
      <c r="L90" s="132">
        <v>174734</v>
      </c>
      <c r="M90" s="130">
        <v>5882</v>
      </c>
      <c r="N90" s="130">
        <v>2003</v>
      </c>
      <c r="O90" s="130">
        <v>0</v>
      </c>
      <c r="P90" s="130">
        <v>2127</v>
      </c>
      <c r="Q90" s="130">
        <v>779</v>
      </c>
      <c r="R90" s="130">
        <v>348</v>
      </c>
      <c r="S90" s="130">
        <v>153</v>
      </c>
      <c r="T90" s="130">
        <v>464</v>
      </c>
      <c r="U90" s="130">
        <v>8</v>
      </c>
      <c r="V90" s="130">
        <v>3</v>
      </c>
    </row>
    <row r="91" spans="1:22">
      <c r="A91" s="131" t="s">
        <v>177</v>
      </c>
      <c r="B91" s="131" t="s">
        <v>247</v>
      </c>
      <c r="C91" s="132">
        <v>162315</v>
      </c>
      <c r="D91" s="132">
        <v>7700</v>
      </c>
      <c r="E91" s="132">
        <v>170015</v>
      </c>
      <c r="F91" s="133">
        <v>0</v>
      </c>
      <c r="G91" s="133">
        <v>3437</v>
      </c>
      <c r="H91" s="133">
        <v>0</v>
      </c>
      <c r="I91" s="133">
        <v>170</v>
      </c>
      <c r="J91" s="134">
        <v>77</v>
      </c>
      <c r="K91" s="134">
        <v>3684</v>
      </c>
      <c r="L91" s="132">
        <v>160295</v>
      </c>
      <c r="M91" s="130">
        <v>3309</v>
      </c>
      <c r="N91" s="130">
        <v>0</v>
      </c>
      <c r="O91" s="130">
        <v>3083</v>
      </c>
      <c r="P91" s="130">
        <v>0</v>
      </c>
      <c r="Q91" s="130">
        <v>0</v>
      </c>
      <c r="R91" s="130">
        <v>0</v>
      </c>
      <c r="S91" s="130">
        <v>0</v>
      </c>
      <c r="T91" s="130">
        <v>0</v>
      </c>
      <c r="U91" s="130">
        <v>226</v>
      </c>
      <c r="V91" s="130">
        <v>77</v>
      </c>
    </row>
    <row r="92" spans="1:22">
      <c r="A92" s="131" t="s">
        <v>178</v>
      </c>
      <c r="B92" s="131" t="s">
        <v>98</v>
      </c>
      <c r="C92" s="132">
        <v>108000</v>
      </c>
      <c r="D92" s="132">
        <v>0</v>
      </c>
      <c r="E92" s="132">
        <v>108000</v>
      </c>
      <c r="F92" s="133">
        <v>0</v>
      </c>
      <c r="G92" s="133">
        <v>1700</v>
      </c>
      <c r="H92" s="133">
        <v>0</v>
      </c>
      <c r="I92" s="133">
        <v>700</v>
      </c>
      <c r="J92" s="134">
        <v>0</v>
      </c>
      <c r="K92" s="134">
        <v>2400</v>
      </c>
      <c r="L92" s="132">
        <v>76635</v>
      </c>
      <c r="M92" s="130">
        <v>1739</v>
      </c>
      <c r="N92" s="130">
        <v>0</v>
      </c>
      <c r="O92" s="130">
        <v>1630</v>
      </c>
      <c r="P92" s="130">
        <v>0</v>
      </c>
      <c r="Q92" s="130">
        <v>69</v>
      </c>
      <c r="R92" s="130">
        <v>0</v>
      </c>
      <c r="S92" s="130">
        <v>40</v>
      </c>
      <c r="T92" s="130">
        <v>0</v>
      </c>
      <c r="U92" s="130">
        <v>0</v>
      </c>
      <c r="V92" s="130">
        <v>0</v>
      </c>
    </row>
    <row r="93" spans="1:22">
      <c r="A93" s="131" t="s">
        <v>179</v>
      </c>
      <c r="B93" s="131" t="s">
        <v>82</v>
      </c>
      <c r="C93" s="132">
        <v>342230</v>
      </c>
      <c r="D93" s="132">
        <v>1200</v>
      </c>
      <c r="E93" s="132">
        <v>343430</v>
      </c>
      <c r="F93" s="133">
        <v>4676</v>
      </c>
      <c r="G93" s="133">
        <v>0</v>
      </c>
      <c r="H93" s="133">
        <v>6566</v>
      </c>
      <c r="I93" s="133">
        <v>0</v>
      </c>
      <c r="J93" s="134">
        <v>50</v>
      </c>
      <c r="K93" s="134">
        <v>11292</v>
      </c>
      <c r="L93" s="132">
        <v>340342</v>
      </c>
      <c r="M93" s="130">
        <v>11011</v>
      </c>
      <c r="N93" s="130">
        <v>4436</v>
      </c>
      <c r="O93" s="130">
        <v>0</v>
      </c>
      <c r="P93" s="130">
        <v>6557</v>
      </c>
      <c r="Q93" s="130">
        <v>0</v>
      </c>
      <c r="R93" s="130">
        <v>0</v>
      </c>
      <c r="S93" s="130">
        <v>0</v>
      </c>
      <c r="T93" s="130">
        <v>18</v>
      </c>
      <c r="U93" s="130">
        <v>0</v>
      </c>
      <c r="V93" s="130">
        <v>0</v>
      </c>
    </row>
    <row r="94" spans="1:22">
      <c r="A94" s="131" t="s">
        <v>180</v>
      </c>
      <c r="B94" s="131" t="s">
        <v>71</v>
      </c>
      <c r="C94" s="132">
        <v>53450</v>
      </c>
      <c r="D94" s="132">
        <v>10112</v>
      </c>
      <c r="E94" s="132">
        <v>63562</v>
      </c>
      <c r="F94" s="133">
        <v>404</v>
      </c>
      <c r="G94" s="133">
        <v>936</v>
      </c>
      <c r="H94" s="133">
        <v>46</v>
      </c>
      <c r="I94" s="133">
        <v>116</v>
      </c>
      <c r="J94" s="134">
        <v>382</v>
      </c>
      <c r="K94" s="134">
        <v>1884</v>
      </c>
      <c r="L94" s="132">
        <v>47860</v>
      </c>
      <c r="M94" s="130">
        <v>1374</v>
      </c>
      <c r="N94" s="130">
        <v>251</v>
      </c>
      <c r="O94" s="130">
        <v>797</v>
      </c>
      <c r="P94" s="130">
        <v>43</v>
      </c>
      <c r="Q94" s="130">
        <v>6</v>
      </c>
      <c r="R94" s="130">
        <v>158</v>
      </c>
      <c r="S94" s="130">
        <v>0</v>
      </c>
      <c r="T94" s="130">
        <v>119</v>
      </c>
      <c r="U94" s="130">
        <v>0</v>
      </c>
      <c r="V94" s="130">
        <v>0</v>
      </c>
    </row>
    <row r="95" spans="1:22">
      <c r="A95" s="131" t="s">
        <v>181</v>
      </c>
      <c r="B95" s="131" t="s">
        <v>77</v>
      </c>
      <c r="C95" s="132">
        <v>85995</v>
      </c>
      <c r="D95" s="132">
        <v>200</v>
      </c>
      <c r="E95" s="132">
        <v>86195</v>
      </c>
      <c r="F95" s="133">
        <v>0</v>
      </c>
      <c r="G95" s="133">
        <v>1911</v>
      </c>
      <c r="H95" s="133">
        <v>0</v>
      </c>
      <c r="I95" s="133">
        <v>0</v>
      </c>
      <c r="J95" s="134">
        <v>2</v>
      </c>
      <c r="K95" s="134">
        <v>1913</v>
      </c>
      <c r="L95" s="132">
        <v>85295</v>
      </c>
      <c r="M95" s="130">
        <v>1917</v>
      </c>
      <c r="N95" s="130">
        <v>0</v>
      </c>
      <c r="O95" s="130">
        <v>1908</v>
      </c>
      <c r="P95" s="130">
        <v>0</v>
      </c>
      <c r="Q95" s="130">
        <v>0</v>
      </c>
      <c r="R95" s="130">
        <v>0</v>
      </c>
      <c r="S95" s="130">
        <v>0</v>
      </c>
      <c r="T95" s="130">
        <v>0</v>
      </c>
      <c r="U95" s="130">
        <v>9</v>
      </c>
      <c r="V95" s="130">
        <v>2</v>
      </c>
    </row>
    <row r="96" spans="1:22">
      <c r="A96" s="131" t="s">
        <v>182</v>
      </c>
      <c r="B96" s="131" t="s">
        <v>75</v>
      </c>
      <c r="C96" s="132">
        <v>40855</v>
      </c>
      <c r="D96" s="132">
        <v>11980</v>
      </c>
      <c r="E96" s="132">
        <v>52835</v>
      </c>
      <c r="F96" s="133">
        <v>148</v>
      </c>
      <c r="G96" s="133">
        <v>855</v>
      </c>
      <c r="H96" s="133">
        <v>0</v>
      </c>
      <c r="I96" s="133">
        <v>20</v>
      </c>
      <c r="J96" s="134">
        <v>496</v>
      </c>
      <c r="K96" s="134">
        <v>1519</v>
      </c>
      <c r="L96" s="132">
        <v>48035</v>
      </c>
      <c r="M96" s="130">
        <v>1385</v>
      </c>
      <c r="N96" s="130">
        <v>109</v>
      </c>
      <c r="O96" s="130">
        <v>777</v>
      </c>
      <c r="P96" s="130">
        <v>0</v>
      </c>
      <c r="Q96" s="130">
        <v>0</v>
      </c>
      <c r="R96" s="130">
        <v>0</v>
      </c>
      <c r="S96" s="130">
        <v>0</v>
      </c>
      <c r="T96" s="130">
        <v>495</v>
      </c>
      <c r="U96" s="130">
        <v>4</v>
      </c>
      <c r="V96" s="130">
        <v>1</v>
      </c>
    </row>
    <row r="97" spans="1:22">
      <c r="A97" s="131" t="s">
        <v>183</v>
      </c>
      <c r="B97" s="131" t="s">
        <v>247</v>
      </c>
      <c r="C97" s="132">
        <v>54000</v>
      </c>
      <c r="D97" s="132">
        <v>14024</v>
      </c>
      <c r="E97" s="132">
        <v>68024</v>
      </c>
      <c r="F97" s="133">
        <v>900</v>
      </c>
      <c r="G97" s="133">
        <v>0</v>
      </c>
      <c r="H97" s="133">
        <v>900</v>
      </c>
      <c r="I97" s="133">
        <v>100</v>
      </c>
      <c r="J97" s="134">
        <v>510</v>
      </c>
      <c r="K97" s="134">
        <v>2410</v>
      </c>
      <c r="L97" s="132">
        <v>58079</v>
      </c>
      <c r="M97" s="130">
        <v>2194</v>
      </c>
      <c r="N97" s="130">
        <v>900</v>
      </c>
      <c r="O97" s="130">
        <v>0</v>
      </c>
      <c r="P97" s="130">
        <v>744</v>
      </c>
      <c r="Q97" s="130">
        <v>35</v>
      </c>
      <c r="R97" s="130">
        <v>408</v>
      </c>
      <c r="S97" s="130">
        <v>0</v>
      </c>
      <c r="T97" s="130">
        <v>100</v>
      </c>
      <c r="U97" s="130">
        <v>7</v>
      </c>
      <c r="V97" s="130">
        <v>2</v>
      </c>
    </row>
    <row r="98" spans="1:22">
      <c r="A98" s="131" t="s">
        <v>184</v>
      </c>
      <c r="B98" s="131" t="s">
        <v>71</v>
      </c>
      <c r="C98" s="132">
        <v>41065</v>
      </c>
      <c r="D98" s="132">
        <v>1440</v>
      </c>
      <c r="E98" s="132">
        <v>42505</v>
      </c>
      <c r="F98" s="133">
        <v>745</v>
      </c>
      <c r="G98" s="133">
        <v>543</v>
      </c>
      <c r="H98" s="133">
        <v>204</v>
      </c>
      <c r="I98" s="133">
        <v>0</v>
      </c>
      <c r="J98" s="134">
        <v>60</v>
      </c>
      <c r="K98" s="134">
        <v>1552</v>
      </c>
      <c r="L98" s="132">
        <v>41955</v>
      </c>
      <c r="M98" s="130">
        <v>1396</v>
      </c>
      <c r="N98" s="130">
        <v>669</v>
      </c>
      <c r="O98" s="130">
        <v>487</v>
      </c>
      <c r="P98" s="130">
        <v>184</v>
      </c>
      <c r="Q98" s="130">
        <v>0</v>
      </c>
      <c r="R98" s="130">
        <v>0</v>
      </c>
      <c r="S98" s="130">
        <v>0</v>
      </c>
      <c r="T98" s="130">
        <v>56</v>
      </c>
      <c r="U98" s="130">
        <v>0</v>
      </c>
      <c r="V98" s="130">
        <v>0</v>
      </c>
    </row>
    <row r="99" spans="1:22">
      <c r="A99" s="131" t="s">
        <v>185</v>
      </c>
      <c r="B99" s="131" t="s">
        <v>77</v>
      </c>
      <c r="C99" s="132">
        <v>109890</v>
      </c>
      <c r="D99" s="132">
        <v>0</v>
      </c>
      <c r="E99" s="132">
        <v>109890</v>
      </c>
      <c r="F99" s="133">
        <v>0</v>
      </c>
      <c r="G99" s="133">
        <v>0</v>
      </c>
      <c r="H99" s="133">
        <v>2442</v>
      </c>
      <c r="I99" s="133">
        <v>0</v>
      </c>
      <c r="J99" s="134">
        <v>0</v>
      </c>
      <c r="K99" s="134">
        <v>2442</v>
      </c>
      <c r="L99" s="132">
        <v>0</v>
      </c>
      <c r="M99" s="130">
        <v>73</v>
      </c>
      <c r="N99" s="130">
        <v>0</v>
      </c>
      <c r="O99" s="130">
        <v>73</v>
      </c>
      <c r="P99" s="130">
        <v>0</v>
      </c>
      <c r="Q99" s="130">
        <v>0</v>
      </c>
      <c r="R99" s="130">
        <v>0</v>
      </c>
      <c r="S99" s="130">
        <v>0</v>
      </c>
      <c r="T99" s="130">
        <v>0</v>
      </c>
      <c r="U99" s="130">
        <v>0</v>
      </c>
      <c r="V99" s="130">
        <v>0</v>
      </c>
    </row>
    <row r="100" spans="1:22">
      <c r="A100" s="131" t="s">
        <v>186</v>
      </c>
      <c r="B100" s="131" t="s">
        <v>208</v>
      </c>
      <c r="C100" s="132">
        <v>139500</v>
      </c>
      <c r="D100" s="132">
        <v>39600</v>
      </c>
      <c r="E100" s="132">
        <v>179100</v>
      </c>
      <c r="F100" s="133">
        <v>0</v>
      </c>
      <c r="G100" s="133">
        <v>3000</v>
      </c>
      <c r="H100" s="133">
        <v>0</v>
      </c>
      <c r="I100" s="133">
        <v>100</v>
      </c>
      <c r="J100" s="134">
        <v>1450</v>
      </c>
      <c r="K100" s="134">
        <v>4550</v>
      </c>
      <c r="L100" s="132">
        <v>175995</v>
      </c>
      <c r="M100" s="130">
        <v>4481</v>
      </c>
      <c r="N100" s="130">
        <v>0</v>
      </c>
      <c r="O100" s="130">
        <v>3000</v>
      </c>
      <c r="P100" s="130">
        <v>0</v>
      </c>
      <c r="Q100" s="130">
        <v>31</v>
      </c>
      <c r="R100" s="130">
        <v>1200</v>
      </c>
      <c r="S100" s="130">
        <v>0</v>
      </c>
      <c r="T100" s="130">
        <v>250</v>
      </c>
      <c r="U100" s="130">
        <v>0</v>
      </c>
      <c r="V100" s="130">
        <v>0</v>
      </c>
    </row>
    <row r="101" spans="1:22">
      <c r="A101" s="131" t="s">
        <v>187</v>
      </c>
      <c r="B101" s="131" t="s">
        <v>75</v>
      </c>
      <c r="C101" s="132">
        <v>33120</v>
      </c>
      <c r="D101" s="132">
        <v>3180</v>
      </c>
      <c r="E101" s="132">
        <v>36300</v>
      </c>
      <c r="F101" s="133">
        <v>0</v>
      </c>
      <c r="G101" s="133">
        <v>640</v>
      </c>
      <c r="H101" s="133">
        <v>0</v>
      </c>
      <c r="I101" s="133">
        <v>96</v>
      </c>
      <c r="J101" s="134">
        <v>123</v>
      </c>
      <c r="K101" s="134">
        <v>859</v>
      </c>
      <c r="L101" s="132">
        <v>35988</v>
      </c>
      <c r="M101" s="130">
        <v>802</v>
      </c>
      <c r="N101" s="130">
        <v>0</v>
      </c>
      <c r="O101" s="130">
        <v>599</v>
      </c>
      <c r="P101" s="130">
        <v>0</v>
      </c>
      <c r="Q101" s="130">
        <v>97</v>
      </c>
      <c r="R101" s="130">
        <v>0</v>
      </c>
      <c r="S101" s="130">
        <v>0</v>
      </c>
      <c r="T101" s="130">
        <v>98</v>
      </c>
      <c r="U101" s="130">
        <v>8</v>
      </c>
      <c r="V101" s="130">
        <v>3</v>
      </c>
    </row>
    <row r="102" spans="1:22">
      <c r="A102" s="131" t="s">
        <v>188</v>
      </c>
      <c r="B102" s="131" t="s">
        <v>77</v>
      </c>
      <c r="C102" s="132">
        <v>141885</v>
      </c>
      <c r="D102" s="132">
        <v>24504</v>
      </c>
      <c r="E102" s="132">
        <v>166389</v>
      </c>
      <c r="F102" s="133">
        <v>0</v>
      </c>
      <c r="G102" s="133">
        <v>2653</v>
      </c>
      <c r="H102" s="133">
        <v>0</v>
      </c>
      <c r="I102" s="133">
        <v>500</v>
      </c>
      <c r="J102" s="134">
        <v>888</v>
      </c>
      <c r="K102" s="134">
        <v>4041</v>
      </c>
      <c r="L102" s="132">
        <v>135999</v>
      </c>
      <c r="M102" s="130">
        <v>3023</v>
      </c>
      <c r="N102" s="130">
        <v>0</v>
      </c>
      <c r="O102" s="130">
        <v>1908</v>
      </c>
      <c r="P102" s="130">
        <v>0</v>
      </c>
      <c r="Q102" s="130">
        <v>416</v>
      </c>
      <c r="R102" s="130">
        <v>588</v>
      </c>
      <c r="S102" s="130">
        <v>0</v>
      </c>
      <c r="T102" s="130">
        <v>81</v>
      </c>
      <c r="U102" s="130">
        <v>30</v>
      </c>
      <c r="V102" s="130">
        <v>8</v>
      </c>
    </row>
    <row r="103" spans="1:22">
      <c r="A103" s="131" t="s">
        <v>189</v>
      </c>
      <c r="B103" s="131" t="s">
        <v>75</v>
      </c>
      <c r="C103" s="132">
        <v>109260</v>
      </c>
      <c r="D103" s="132">
        <v>18120</v>
      </c>
      <c r="E103" s="132">
        <v>127380</v>
      </c>
      <c r="F103" s="133">
        <v>0</v>
      </c>
      <c r="G103" s="133">
        <v>2188</v>
      </c>
      <c r="H103" s="133">
        <v>0</v>
      </c>
      <c r="I103" s="133">
        <v>240</v>
      </c>
      <c r="J103" s="134">
        <v>654</v>
      </c>
      <c r="K103" s="134">
        <v>3082</v>
      </c>
      <c r="L103" s="132">
        <v>107130</v>
      </c>
      <c r="M103" s="130">
        <v>2439</v>
      </c>
      <c r="N103" s="130">
        <v>0</v>
      </c>
      <c r="O103" s="130">
        <v>1587</v>
      </c>
      <c r="P103" s="130">
        <v>0</v>
      </c>
      <c r="Q103" s="130">
        <v>218</v>
      </c>
      <c r="R103" s="130">
        <v>491</v>
      </c>
      <c r="S103" s="130">
        <v>0</v>
      </c>
      <c r="T103" s="130">
        <v>126</v>
      </c>
      <c r="U103" s="130">
        <v>17</v>
      </c>
      <c r="V103" s="130">
        <v>5</v>
      </c>
    </row>
    <row r="104" spans="1:22">
      <c r="A104" s="131" t="s">
        <v>190</v>
      </c>
      <c r="B104" s="131" t="s">
        <v>82</v>
      </c>
      <c r="C104" s="132">
        <v>104200</v>
      </c>
      <c r="D104" s="132">
        <v>13600</v>
      </c>
      <c r="E104" s="132">
        <v>117800</v>
      </c>
      <c r="F104" s="133">
        <v>1600</v>
      </c>
      <c r="G104" s="133">
        <v>880</v>
      </c>
      <c r="H104" s="133">
        <v>980</v>
      </c>
      <c r="I104" s="133">
        <v>100</v>
      </c>
      <c r="J104" s="134">
        <v>280</v>
      </c>
      <c r="K104" s="134">
        <v>3840</v>
      </c>
      <c r="L104" s="132">
        <v>103248</v>
      </c>
      <c r="M104" s="130">
        <v>3363</v>
      </c>
      <c r="N104" s="130">
        <v>1468</v>
      </c>
      <c r="O104" s="130">
        <v>657</v>
      </c>
      <c r="P104" s="130">
        <v>858</v>
      </c>
      <c r="Q104" s="130">
        <v>50</v>
      </c>
      <c r="R104" s="130">
        <v>60</v>
      </c>
      <c r="S104" s="130">
        <v>0</v>
      </c>
      <c r="T104" s="130">
        <v>0</v>
      </c>
      <c r="U104" s="130">
        <v>270</v>
      </c>
      <c r="V104" s="130">
        <v>80</v>
      </c>
    </row>
    <row r="105" spans="1:22">
      <c r="A105" s="131" t="s">
        <v>192</v>
      </c>
      <c r="B105" s="131" t="s">
        <v>82</v>
      </c>
      <c r="C105" s="132">
        <v>207945</v>
      </c>
      <c r="D105" s="132">
        <v>25200</v>
      </c>
      <c r="E105" s="132">
        <v>233145</v>
      </c>
      <c r="F105" s="133">
        <v>0</v>
      </c>
      <c r="G105" s="133">
        <v>4521</v>
      </c>
      <c r="H105" s="133">
        <v>0</v>
      </c>
      <c r="I105" s="133">
        <v>100</v>
      </c>
      <c r="J105" s="134">
        <v>900</v>
      </c>
      <c r="K105" s="134">
        <v>5521</v>
      </c>
      <c r="L105" s="132">
        <v>233145</v>
      </c>
      <c r="M105" s="130">
        <v>5521</v>
      </c>
      <c r="N105" s="130">
        <v>0</v>
      </c>
      <c r="O105" s="130">
        <v>4521</v>
      </c>
      <c r="P105" s="130">
        <v>0</v>
      </c>
      <c r="Q105" s="130">
        <v>100</v>
      </c>
      <c r="R105" s="130">
        <v>900</v>
      </c>
      <c r="S105" s="130">
        <v>0</v>
      </c>
      <c r="T105" s="130">
        <v>0</v>
      </c>
      <c r="U105" s="130">
        <v>0</v>
      </c>
      <c r="V105" s="130">
        <v>0</v>
      </c>
    </row>
    <row r="106" spans="1:22">
      <c r="A106" s="131" t="s">
        <v>193</v>
      </c>
      <c r="B106" s="131" t="s">
        <v>77</v>
      </c>
      <c r="C106" s="132">
        <v>27000</v>
      </c>
      <c r="D106" s="132">
        <v>0</v>
      </c>
      <c r="E106" s="132">
        <v>27000</v>
      </c>
      <c r="F106" s="133">
        <v>0</v>
      </c>
      <c r="G106" s="133">
        <v>600</v>
      </c>
      <c r="H106" s="133">
        <v>0</v>
      </c>
      <c r="I106" s="133">
        <v>0</v>
      </c>
      <c r="J106" s="134">
        <v>0</v>
      </c>
      <c r="K106" s="134">
        <v>600</v>
      </c>
      <c r="L106" s="132">
        <v>2205</v>
      </c>
      <c r="M106" s="130">
        <v>45</v>
      </c>
      <c r="N106" s="130">
        <v>0</v>
      </c>
      <c r="O106" s="130">
        <v>45</v>
      </c>
      <c r="P106" s="130">
        <v>0</v>
      </c>
      <c r="Q106" s="130">
        <v>0</v>
      </c>
      <c r="R106" s="130">
        <v>0</v>
      </c>
      <c r="S106" s="130">
        <v>0</v>
      </c>
      <c r="T106" s="130">
        <v>0</v>
      </c>
      <c r="U106" s="130">
        <v>0</v>
      </c>
      <c r="V106" s="130">
        <v>0</v>
      </c>
    </row>
    <row r="107" spans="1:22">
      <c r="A107" s="131" t="s">
        <v>194</v>
      </c>
      <c r="B107" s="131" t="s">
        <v>71</v>
      </c>
      <c r="C107" s="132">
        <v>149225</v>
      </c>
      <c r="D107" s="132">
        <v>840</v>
      </c>
      <c r="E107" s="132">
        <v>150065</v>
      </c>
      <c r="F107" s="133">
        <v>50</v>
      </c>
      <c r="G107" s="133">
        <v>3205</v>
      </c>
      <c r="H107" s="133">
        <v>0</v>
      </c>
      <c r="I107" s="133">
        <v>100</v>
      </c>
      <c r="J107" s="134">
        <v>35</v>
      </c>
      <c r="K107" s="134">
        <v>3390</v>
      </c>
      <c r="L107" s="132">
        <v>143775</v>
      </c>
      <c r="M107" s="130">
        <v>3220</v>
      </c>
      <c r="N107" s="130">
        <v>1</v>
      </c>
      <c r="O107" s="130">
        <v>3161</v>
      </c>
      <c r="P107" s="130">
        <v>1</v>
      </c>
      <c r="Q107" s="130">
        <v>57</v>
      </c>
      <c r="R107" s="130">
        <v>0</v>
      </c>
      <c r="S107" s="130">
        <v>0</v>
      </c>
      <c r="T107" s="130">
        <v>0</v>
      </c>
      <c r="U107" s="130">
        <v>0</v>
      </c>
      <c r="V107" s="130">
        <v>0</v>
      </c>
    </row>
    <row r="108" spans="1:22">
      <c r="A108" s="131" t="s">
        <v>195</v>
      </c>
      <c r="B108" s="131" t="s">
        <v>82</v>
      </c>
      <c r="C108" s="132">
        <v>77060</v>
      </c>
      <c r="D108" s="132">
        <v>6552</v>
      </c>
      <c r="E108" s="132">
        <v>83612</v>
      </c>
      <c r="F108" s="133">
        <v>119</v>
      </c>
      <c r="G108" s="133">
        <v>1582</v>
      </c>
      <c r="H108" s="133">
        <v>0</v>
      </c>
      <c r="I108" s="133">
        <v>104</v>
      </c>
      <c r="J108" s="134">
        <v>273</v>
      </c>
      <c r="K108" s="134">
        <v>2078</v>
      </c>
      <c r="L108" s="132">
        <v>77822</v>
      </c>
      <c r="M108" s="130">
        <v>1774</v>
      </c>
      <c r="N108" s="130">
        <v>76</v>
      </c>
      <c r="O108" s="130">
        <v>1339</v>
      </c>
      <c r="P108" s="130">
        <v>0</v>
      </c>
      <c r="Q108" s="130">
        <v>86</v>
      </c>
      <c r="R108" s="130">
        <v>0</v>
      </c>
      <c r="S108" s="130">
        <v>0</v>
      </c>
      <c r="T108" s="130">
        <v>273</v>
      </c>
      <c r="U108" s="130">
        <v>0</v>
      </c>
      <c r="V108" s="130">
        <v>0</v>
      </c>
    </row>
    <row r="109" spans="1:22">
      <c r="A109" s="131" t="s">
        <v>196</v>
      </c>
      <c r="B109" s="131" t="s">
        <v>75</v>
      </c>
      <c r="C109" s="132">
        <v>61060</v>
      </c>
      <c r="D109" s="132">
        <v>7140</v>
      </c>
      <c r="E109" s="132">
        <v>68200</v>
      </c>
      <c r="F109" s="133">
        <v>895</v>
      </c>
      <c r="G109" s="133">
        <v>0</v>
      </c>
      <c r="H109" s="133">
        <v>1138</v>
      </c>
      <c r="I109" s="133">
        <v>20</v>
      </c>
      <c r="J109" s="134">
        <v>193</v>
      </c>
      <c r="K109" s="134">
        <v>2246</v>
      </c>
      <c r="L109" s="132">
        <v>42398</v>
      </c>
      <c r="M109" s="130">
        <v>1318</v>
      </c>
      <c r="N109" s="130">
        <v>439</v>
      </c>
      <c r="O109" s="130">
        <v>0</v>
      </c>
      <c r="P109" s="130">
        <v>744</v>
      </c>
      <c r="Q109" s="130">
        <v>0</v>
      </c>
      <c r="R109" s="130">
        <v>0</v>
      </c>
      <c r="S109" s="130">
        <v>0</v>
      </c>
      <c r="T109" s="130">
        <v>52</v>
      </c>
      <c r="U109" s="130">
        <v>83</v>
      </c>
      <c r="V109" s="130">
        <v>33</v>
      </c>
    </row>
    <row r="110" spans="1:22">
      <c r="A110" s="131" t="s">
        <v>197</v>
      </c>
      <c r="B110" s="131" t="s">
        <v>75</v>
      </c>
      <c r="C110" s="132">
        <v>164385</v>
      </c>
      <c r="D110" s="132">
        <v>5840</v>
      </c>
      <c r="E110" s="132">
        <v>170225</v>
      </c>
      <c r="F110" s="133">
        <v>1800</v>
      </c>
      <c r="G110" s="133">
        <v>0</v>
      </c>
      <c r="H110" s="133">
        <v>3198</v>
      </c>
      <c r="I110" s="133">
        <v>55</v>
      </c>
      <c r="J110" s="134">
        <v>210</v>
      </c>
      <c r="K110" s="134">
        <v>5263</v>
      </c>
      <c r="L110" s="132">
        <v>158521</v>
      </c>
      <c r="M110" s="130">
        <v>4865</v>
      </c>
      <c r="N110" s="130">
        <v>1669</v>
      </c>
      <c r="O110" s="130">
        <v>0</v>
      </c>
      <c r="P110" s="130">
        <v>3026</v>
      </c>
      <c r="Q110" s="130">
        <v>53</v>
      </c>
      <c r="R110" s="130">
        <v>117</v>
      </c>
      <c r="S110" s="130">
        <v>0</v>
      </c>
      <c r="T110" s="130">
        <v>0</v>
      </c>
      <c r="U110" s="130">
        <v>0</v>
      </c>
      <c r="V110" s="130">
        <v>0</v>
      </c>
    </row>
    <row r="111" spans="1:22">
      <c r="A111" s="130"/>
      <c r="B111" s="130"/>
      <c r="C111" s="140">
        <v>13442925</v>
      </c>
      <c r="D111" s="140">
        <v>1517236</v>
      </c>
      <c r="E111" s="140">
        <v>14960161</v>
      </c>
      <c r="F111" s="147">
        <v>76543</v>
      </c>
      <c r="G111" s="147">
        <v>171047</v>
      </c>
      <c r="H111" s="147">
        <v>94611</v>
      </c>
      <c r="I111" s="147">
        <v>19753</v>
      </c>
      <c r="J111" s="147">
        <v>55296</v>
      </c>
      <c r="K111" s="147">
        <v>417250</v>
      </c>
      <c r="L111" s="140">
        <v>12954590</v>
      </c>
      <c r="M111" s="142">
        <v>354335</v>
      </c>
      <c r="N111" s="142">
        <v>64882</v>
      </c>
      <c r="O111" s="142">
        <v>149019</v>
      </c>
      <c r="P111" s="142">
        <v>80485</v>
      </c>
      <c r="Q111" s="142">
        <v>13273</v>
      </c>
      <c r="R111" s="142">
        <v>29707</v>
      </c>
      <c r="S111" s="142">
        <v>210</v>
      </c>
      <c r="T111" s="142">
        <v>14494</v>
      </c>
      <c r="U111" s="142">
        <v>2265</v>
      </c>
      <c r="V111" s="142">
        <v>621</v>
      </c>
    </row>
    <row r="112" spans="1:22">
      <c r="A112" s="130"/>
      <c r="B112" s="130"/>
      <c r="C112" s="130"/>
      <c r="D112" s="130"/>
      <c r="E112" s="132"/>
      <c r="F112" s="130"/>
      <c r="G112" s="130"/>
      <c r="H112" s="130"/>
      <c r="I112" s="130"/>
      <c r="J112" s="130"/>
      <c r="K112" s="130"/>
      <c r="L112" s="132"/>
      <c r="M112" s="134"/>
      <c r="N112" s="134"/>
      <c r="O112" s="134"/>
      <c r="P112" s="134"/>
      <c r="Q112" s="134"/>
      <c r="R112" s="134"/>
      <c r="S112" s="134"/>
      <c r="T112" s="134"/>
      <c r="U112" s="134"/>
    </row>
    <row r="113" spans="1:21">
      <c r="A113" s="130"/>
      <c r="B113" s="130"/>
      <c r="C113" s="130"/>
      <c r="D113" s="130"/>
      <c r="E113" s="132"/>
      <c r="F113" s="130"/>
      <c r="G113" s="130"/>
      <c r="H113" s="130"/>
      <c r="I113" s="130"/>
      <c r="J113" s="130"/>
      <c r="K113" s="130"/>
      <c r="L113" s="132"/>
      <c r="M113" s="130"/>
      <c r="N113" s="134"/>
      <c r="O113" s="130"/>
      <c r="P113" s="130"/>
      <c r="Q113" s="134"/>
      <c r="R113" s="130"/>
      <c r="S113" s="130"/>
      <c r="T113" s="130"/>
      <c r="U113" s="130"/>
    </row>
  </sheetData>
  <autoFilter ref="A1:U111" xr:uid="{BD3672ED-CFCF-40D9-BB93-37BA9253FA2C}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98FFA-3298-436D-8235-1C91243B667E}">
  <sheetPr filterMode="1"/>
  <dimension ref="A1:AC114"/>
  <sheetViews>
    <sheetView zoomScale="89" zoomScaleNormal="89" workbookViewId="0">
      <pane xSplit="2" ySplit="1" topLeftCell="Y4" activePane="bottomRight" state="frozen"/>
      <selection pane="bottomRight" activeCell="AA128" sqref="AA128"/>
      <selection pane="bottomLeft" activeCell="A2" sqref="A2"/>
      <selection pane="topRight" activeCell="C1" sqref="C1"/>
    </sheetView>
  </sheetViews>
  <sheetFormatPr defaultColWidth="9.140625" defaultRowHeight="13.5"/>
  <cols>
    <col min="1" max="1" width="45.140625" bestFit="1" customWidth="1"/>
    <col min="2" max="2" width="27" customWidth="1"/>
    <col min="3" max="3" width="21.85546875" customWidth="1"/>
    <col min="4" max="4" width="20" customWidth="1"/>
    <col min="5" max="5" width="20.42578125" customWidth="1"/>
    <col min="6" max="6" width="16" customWidth="1"/>
    <col min="7" max="7" width="22.5703125" customWidth="1"/>
    <col min="8" max="8" width="16.85546875" customWidth="1"/>
    <col min="9" max="12" width="16.140625" customWidth="1"/>
    <col min="13" max="13" width="17" customWidth="1"/>
    <col min="14" max="14" width="15.140625" customWidth="1"/>
    <col min="15" max="15" width="17.140625" bestFit="1" customWidth="1"/>
    <col min="16" max="16" width="15.42578125" customWidth="1"/>
    <col min="17" max="17" width="16.140625" customWidth="1"/>
    <col min="18" max="18" width="18" customWidth="1"/>
    <col min="19" max="19" width="16" customWidth="1"/>
    <col min="20" max="20" width="15.85546875" customWidth="1"/>
    <col min="21" max="21" width="17" customWidth="1"/>
    <col min="22" max="22" width="16" customWidth="1"/>
    <col min="23" max="23" width="17" customWidth="1"/>
    <col min="24" max="24" width="18.28515625" customWidth="1"/>
    <col min="25" max="25" width="16.85546875" customWidth="1"/>
    <col min="26" max="26" width="17.140625" customWidth="1"/>
    <col min="27" max="27" width="17" customWidth="1"/>
    <col min="28" max="28" width="12.5703125" customWidth="1"/>
    <col min="29" max="29" width="12.42578125" customWidth="1"/>
  </cols>
  <sheetData>
    <row r="1" spans="1:29" s="125" customFormat="1" ht="40.5">
      <c r="A1" s="118" t="s">
        <v>0</v>
      </c>
      <c r="B1" s="118" t="s">
        <v>1</v>
      </c>
      <c r="C1" s="121" t="s">
        <v>228</v>
      </c>
      <c r="D1" s="121" t="s">
        <v>229</v>
      </c>
      <c r="E1" s="121" t="s">
        <v>230</v>
      </c>
      <c r="F1" s="118" t="s">
        <v>231</v>
      </c>
      <c r="G1" s="118" t="s">
        <v>232</v>
      </c>
      <c r="H1" s="118" t="s">
        <v>233</v>
      </c>
      <c r="I1" s="118" t="s">
        <v>234</v>
      </c>
      <c r="J1" s="118" t="s">
        <v>235</v>
      </c>
      <c r="K1" s="118" t="s">
        <v>236</v>
      </c>
      <c r="L1" s="121" t="s">
        <v>13</v>
      </c>
      <c r="M1" s="118" t="s">
        <v>237</v>
      </c>
      <c r="N1" s="118" t="s">
        <v>238</v>
      </c>
      <c r="O1" s="118" t="s">
        <v>239</v>
      </c>
      <c r="P1" s="118" t="s">
        <v>240</v>
      </c>
      <c r="Q1" s="118" t="s">
        <v>241</v>
      </c>
      <c r="R1" s="118" t="s">
        <v>242</v>
      </c>
      <c r="S1" s="118" t="s">
        <v>257</v>
      </c>
      <c r="T1" s="118" t="s">
        <v>243</v>
      </c>
      <c r="U1" s="118" t="s">
        <v>244</v>
      </c>
      <c r="V1" s="118" t="s">
        <v>258</v>
      </c>
      <c r="W1" s="118" t="s">
        <v>259</v>
      </c>
      <c r="X1" s="118" t="s">
        <v>260</v>
      </c>
      <c r="Y1" s="118" t="s">
        <v>261</v>
      </c>
      <c r="Z1" s="118" t="s">
        <v>262</v>
      </c>
      <c r="AA1" s="118" t="s">
        <v>263</v>
      </c>
      <c r="AB1" s="118" t="s">
        <v>264</v>
      </c>
      <c r="AC1" s="118" t="s">
        <v>265</v>
      </c>
    </row>
    <row r="2" spans="1:29" hidden="1">
      <c r="A2" s="131" t="s">
        <v>68</v>
      </c>
      <c r="B2" s="131" t="s">
        <v>208</v>
      </c>
      <c r="C2" s="132">
        <v>75520</v>
      </c>
      <c r="D2" s="132">
        <v>0</v>
      </c>
      <c r="E2" s="132">
        <v>75520</v>
      </c>
      <c r="F2" s="133">
        <v>0</v>
      </c>
      <c r="G2" s="133">
        <v>1478</v>
      </c>
      <c r="H2" s="133">
        <v>0</v>
      </c>
      <c r="I2" s="133">
        <v>410</v>
      </c>
      <c r="J2" s="134">
        <v>0</v>
      </c>
      <c r="K2" s="134">
        <v>1888</v>
      </c>
      <c r="L2" s="132">
        <v>31280</v>
      </c>
      <c r="M2" s="130">
        <v>711</v>
      </c>
      <c r="N2" s="130">
        <v>0</v>
      </c>
      <c r="O2" s="130">
        <v>374</v>
      </c>
      <c r="P2" s="130">
        <v>0</v>
      </c>
      <c r="Q2" s="130">
        <v>337</v>
      </c>
      <c r="R2" s="130">
        <v>0</v>
      </c>
      <c r="S2" s="130">
        <v>0</v>
      </c>
      <c r="T2" s="130">
        <v>0</v>
      </c>
      <c r="U2" s="130">
        <v>0</v>
      </c>
      <c r="V2" s="130">
        <v>0</v>
      </c>
      <c r="W2" s="130">
        <v>0</v>
      </c>
      <c r="X2" s="130">
        <v>0</v>
      </c>
      <c r="Y2" s="130">
        <v>0</v>
      </c>
      <c r="Z2" s="130">
        <v>0</v>
      </c>
      <c r="AA2" s="130">
        <v>0</v>
      </c>
      <c r="AB2" s="130">
        <v>0</v>
      </c>
      <c r="AC2" s="130">
        <v>0</v>
      </c>
    </row>
    <row r="3" spans="1:29" hidden="1">
      <c r="A3" s="131" t="s">
        <v>70</v>
      </c>
      <c r="B3" s="131" t="s">
        <v>71</v>
      </c>
      <c r="C3" s="132">
        <v>26910</v>
      </c>
      <c r="D3" s="132">
        <v>1904</v>
      </c>
      <c r="E3" s="132">
        <v>28814</v>
      </c>
      <c r="F3" s="133">
        <v>52</v>
      </c>
      <c r="G3" s="133">
        <v>549</v>
      </c>
      <c r="H3" s="133">
        <v>20</v>
      </c>
      <c r="I3" s="133">
        <v>0</v>
      </c>
      <c r="J3" s="134">
        <v>64</v>
      </c>
      <c r="K3" s="134">
        <v>685</v>
      </c>
      <c r="L3" s="132">
        <v>16016</v>
      </c>
      <c r="M3" s="130">
        <v>350</v>
      </c>
      <c r="N3" s="130">
        <v>8</v>
      </c>
      <c r="O3" s="130">
        <v>291</v>
      </c>
      <c r="P3" s="130">
        <v>0</v>
      </c>
      <c r="Q3" s="130">
        <v>6</v>
      </c>
      <c r="R3" s="130">
        <v>0</v>
      </c>
      <c r="S3" s="130">
        <v>0</v>
      </c>
      <c r="T3" s="130">
        <v>0</v>
      </c>
      <c r="U3" s="130">
        <v>15</v>
      </c>
      <c r="V3" s="130">
        <v>0</v>
      </c>
      <c r="W3" s="130">
        <v>30</v>
      </c>
      <c r="X3" s="130">
        <v>0</v>
      </c>
      <c r="Y3" s="130">
        <v>0</v>
      </c>
      <c r="Z3" s="130">
        <v>0</v>
      </c>
      <c r="AA3" s="130">
        <v>0</v>
      </c>
      <c r="AB3" s="130">
        <v>0</v>
      </c>
      <c r="AC3" s="130">
        <v>0</v>
      </c>
    </row>
    <row r="4" spans="1:29">
      <c r="A4" s="131" t="s">
        <v>72</v>
      </c>
      <c r="B4" s="131" t="s">
        <v>247</v>
      </c>
      <c r="C4" s="132">
        <v>33550</v>
      </c>
      <c r="D4" s="132">
        <v>3700</v>
      </c>
      <c r="E4" s="132">
        <v>37250</v>
      </c>
      <c r="F4" s="133">
        <v>530</v>
      </c>
      <c r="G4" s="133">
        <v>0</v>
      </c>
      <c r="H4" s="133">
        <v>759</v>
      </c>
      <c r="I4" s="133">
        <v>83</v>
      </c>
      <c r="J4" s="134">
        <v>176</v>
      </c>
      <c r="K4" s="134">
        <v>1548</v>
      </c>
      <c r="L4" s="132">
        <v>14630</v>
      </c>
      <c r="M4" s="130">
        <v>527</v>
      </c>
      <c r="N4" s="130">
        <v>233</v>
      </c>
      <c r="O4" s="130">
        <v>0</v>
      </c>
      <c r="P4" s="130">
        <v>274</v>
      </c>
      <c r="Q4" s="130">
        <v>0</v>
      </c>
      <c r="R4" s="130">
        <v>15</v>
      </c>
      <c r="S4" s="130">
        <v>0</v>
      </c>
      <c r="T4" s="130">
        <v>0</v>
      </c>
      <c r="U4" s="130">
        <v>5</v>
      </c>
      <c r="V4" s="130">
        <v>0</v>
      </c>
      <c r="W4" s="130">
        <v>0</v>
      </c>
      <c r="X4" s="130">
        <v>0</v>
      </c>
      <c r="Y4" s="130">
        <v>0</v>
      </c>
      <c r="Z4" s="130">
        <v>0</v>
      </c>
      <c r="AA4" s="130">
        <v>0</v>
      </c>
      <c r="AB4" s="130">
        <v>0</v>
      </c>
      <c r="AC4" s="130">
        <v>0</v>
      </c>
    </row>
    <row r="5" spans="1:29" hidden="1">
      <c r="A5" s="131" t="s">
        <v>74</v>
      </c>
      <c r="B5" s="131" t="s">
        <v>75</v>
      </c>
      <c r="C5" s="132">
        <v>359345</v>
      </c>
      <c r="D5" s="132">
        <v>38057</v>
      </c>
      <c r="E5" s="132">
        <v>397402</v>
      </c>
      <c r="F5" s="133">
        <v>2147</v>
      </c>
      <c r="G5" s="133">
        <v>4610</v>
      </c>
      <c r="H5" s="133">
        <v>2193</v>
      </c>
      <c r="I5" s="133">
        <v>2178</v>
      </c>
      <c r="J5" s="134">
        <v>1095</v>
      </c>
      <c r="K5" s="134">
        <v>12223</v>
      </c>
      <c r="L5" s="132">
        <v>117718</v>
      </c>
      <c r="M5" s="130">
        <v>2130</v>
      </c>
      <c r="N5" s="130">
        <v>339</v>
      </c>
      <c r="O5" s="130">
        <v>799</v>
      </c>
      <c r="P5" s="130">
        <v>435</v>
      </c>
      <c r="Q5" s="130">
        <v>65</v>
      </c>
      <c r="R5" s="130">
        <v>0</v>
      </c>
      <c r="S5" s="130">
        <v>0</v>
      </c>
      <c r="T5" s="130">
        <v>135</v>
      </c>
      <c r="U5" s="130">
        <v>189</v>
      </c>
      <c r="V5" s="130">
        <v>0</v>
      </c>
      <c r="W5" s="130">
        <v>57</v>
      </c>
      <c r="X5" s="130">
        <v>0</v>
      </c>
      <c r="Y5" s="130">
        <v>0</v>
      </c>
      <c r="Z5" s="130">
        <v>0</v>
      </c>
      <c r="AA5" s="130">
        <v>0</v>
      </c>
      <c r="AB5" s="130">
        <v>111</v>
      </c>
      <c r="AC5" s="130">
        <v>0</v>
      </c>
    </row>
    <row r="6" spans="1:29" hidden="1">
      <c r="A6" s="131" t="s">
        <v>76</v>
      </c>
      <c r="B6" s="131" t="s">
        <v>77</v>
      </c>
      <c r="C6" s="132">
        <v>104730</v>
      </c>
      <c r="D6" s="132">
        <v>1674</v>
      </c>
      <c r="E6" s="132">
        <v>106404</v>
      </c>
      <c r="F6" s="133">
        <v>740</v>
      </c>
      <c r="G6" s="133">
        <v>690</v>
      </c>
      <c r="H6" s="133">
        <v>1055</v>
      </c>
      <c r="I6" s="133">
        <v>743</v>
      </c>
      <c r="J6" s="134">
        <v>93</v>
      </c>
      <c r="K6" s="134">
        <v>3321</v>
      </c>
      <c r="L6" s="132">
        <v>25140</v>
      </c>
      <c r="M6" s="130">
        <v>720</v>
      </c>
      <c r="N6" s="130">
        <v>100</v>
      </c>
      <c r="O6" s="130">
        <v>425</v>
      </c>
      <c r="P6" s="130">
        <v>130</v>
      </c>
      <c r="Q6" s="130">
        <v>33</v>
      </c>
      <c r="R6" s="130">
        <v>0</v>
      </c>
      <c r="S6" s="130">
        <v>0</v>
      </c>
      <c r="T6" s="130">
        <v>20</v>
      </c>
      <c r="U6" s="130">
        <v>0</v>
      </c>
      <c r="V6" s="130">
        <v>0</v>
      </c>
      <c r="W6" s="130">
        <v>0</v>
      </c>
      <c r="X6" s="130">
        <v>0</v>
      </c>
      <c r="Y6" s="130">
        <v>0</v>
      </c>
      <c r="Z6" s="130">
        <v>0</v>
      </c>
      <c r="AA6" s="130">
        <v>12</v>
      </c>
      <c r="AB6" s="130">
        <v>0</v>
      </c>
      <c r="AC6" s="130">
        <v>0</v>
      </c>
    </row>
    <row r="7" spans="1:29" hidden="1">
      <c r="A7" s="131" t="s">
        <v>78</v>
      </c>
      <c r="B7" s="131" t="s">
        <v>77</v>
      </c>
      <c r="C7" s="132">
        <v>32384</v>
      </c>
      <c r="D7" s="132">
        <v>10734</v>
      </c>
      <c r="E7" s="132">
        <v>43118</v>
      </c>
      <c r="F7" s="133">
        <v>0</v>
      </c>
      <c r="G7" s="133">
        <v>874</v>
      </c>
      <c r="H7" s="133">
        <v>0</v>
      </c>
      <c r="I7" s="133">
        <v>10</v>
      </c>
      <c r="J7" s="134">
        <v>274</v>
      </c>
      <c r="K7" s="134">
        <v>1158</v>
      </c>
      <c r="L7" s="132">
        <v>29364</v>
      </c>
      <c r="M7" s="130">
        <v>497</v>
      </c>
      <c r="N7" s="130">
        <v>0</v>
      </c>
      <c r="O7" s="130">
        <v>312</v>
      </c>
      <c r="P7" s="130">
        <v>0</v>
      </c>
      <c r="Q7" s="130">
        <v>1</v>
      </c>
      <c r="R7" s="130">
        <v>180</v>
      </c>
      <c r="S7" s="130">
        <v>0</v>
      </c>
      <c r="T7" s="130">
        <v>0</v>
      </c>
      <c r="U7" s="130">
        <v>0</v>
      </c>
      <c r="V7" s="130">
        <v>0</v>
      </c>
      <c r="W7" s="130">
        <v>0</v>
      </c>
      <c r="X7" s="130">
        <v>0</v>
      </c>
      <c r="Y7" s="130">
        <v>0</v>
      </c>
      <c r="Z7" s="130">
        <v>0</v>
      </c>
      <c r="AA7" s="130">
        <v>0</v>
      </c>
      <c r="AB7" s="130">
        <v>0</v>
      </c>
      <c r="AC7" s="130">
        <v>4</v>
      </c>
    </row>
    <row r="8" spans="1:29" hidden="1">
      <c r="A8" s="131" t="s">
        <v>79</v>
      </c>
      <c r="B8" s="131" t="s">
        <v>77</v>
      </c>
      <c r="C8" s="132">
        <v>108232</v>
      </c>
      <c r="D8" s="132">
        <v>11277.8</v>
      </c>
      <c r="E8" s="132">
        <v>119509.8</v>
      </c>
      <c r="F8" s="133">
        <v>0</v>
      </c>
      <c r="G8" s="133">
        <v>2843</v>
      </c>
      <c r="H8" s="133">
        <v>0</v>
      </c>
      <c r="I8" s="133">
        <v>100</v>
      </c>
      <c r="J8" s="134">
        <v>550</v>
      </c>
      <c r="K8" s="134">
        <v>3493</v>
      </c>
      <c r="L8" s="132">
        <v>83555.8</v>
      </c>
      <c r="M8" s="130">
        <v>1248</v>
      </c>
      <c r="N8" s="130">
        <v>0</v>
      </c>
      <c r="O8" s="130">
        <v>814</v>
      </c>
      <c r="P8" s="130">
        <v>0</v>
      </c>
      <c r="Q8" s="130">
        <v>32</v>
      </c>
      <c r="R8" s="130">
        <v>121</v>
      </c>
      <c r="S8" s="130">
        <v>0</v>
      </c>
      <c r="T8" s="130">
        <v>237</v>
      </c>
      <c r="U8" s="130">
        <v>14</v>
      </c>
      <c r="V8" s="130">
        <v>0</v>
      </c>
      <c r="W8" s="130">
        <v>0</v>
      </c>
      <c r="X8" s="130">
        <v>0</v>
      </c>
      <c r="Y8" s="130">
        <v>0</v>
      </c>
      <c r="Z8" s="130">
        <v>0</v>
      </c>
      <c r="AA8" s="130">
        <v>30</v>
      </c>
      <c r="AB8" s="130">
        <v>0</v>
      </c>
      <c r="AC8" s="130">
        <v>0</v>
      </c>
    </row>
    <row r="9" spans="1:29" hidden="1">
      <c r="A9" s="131" t="s">
        <v>266</v>
      </c>
      <c r="B9" s="131" t="s">
        <v>71</v>
      </c>
      <c r="C9" s="132">
        <v>28424</v>
      </c>
      <c r="D9" s="132">
        <v>1695</v>
      </c>
      <c r="E9" s="132">
        <v>30119</v>
      </c>
      <c r="F9" s="133">
        <v>0</v>
      </c>
      <c r="G9" s="133">
        <v>393</v>
      </c>
      <c r="H9" s="133">
        <v>218</v>
      </c>
      <c r="I9" s="133">
        <v>123</v>
      </c>
      <c r="J9" s="134">
        <v>75</v>
      </c>
      <c r="K9" s="134">
        <v>809</v>
      </c>
      <c r="L9" s="132">
        <v>19824</v>
      </c>
      <c r="M9" s="130">
        <v>334</v>
      </c>
      <c r="N9" s="135">
        <v>0</v>
      </c>
      <c r="O9" s="135">
        <v>123</v>
      </c>
      <c r="P9" s="130">
        <v>108</v>
      </c>
      <c r="Q9" s="130">
        <v>103</v>
      </c>
      <c r="R9" s="130">
        <v>0</v>
      </c>
      <c r="S9" s="130">
        <v>0</v>
      </c>
      <c r="T9" s="130">
        <v>0</v>
      </c>
      <c r="U9" s="130">
        <v>0</v>
      </c>
      <c r="V9" s="130">
        <v>0</v>
      </c>
      <c r="W9" s="130">
        <v>0</v>
      </c>
      <c r="X9" s="130">
        <v>0</v>
      </c>
      <c r="Y9" s="130">
        <v>0</v>
      </c>
      <c r="Z9" s="130">
        <v>0</v>
      </c>
      <c r="AA9" s="130">
        <v>0</v>
      </c>
      <c r="AB9" s="130">
        <v>0</v>
      </c>
      <c r="AC9" s="130">
        <v>0</v>
      </c>
    </row>
    <row r="10" spans="1:29" hidden="1">
      <c r="A10" s="136" t="s">
        <v>267</v>
      </c>
      <c r="B10" s="131" t="s">
        <v>71</v>
      </c>
      <c r="C10" s="132">
        <v>39169</v>
      </c>
      <c r="D10" s="132">
        <v>0</v>
      </c>
      <c r="E10" s="132">
        <v>39169</v>
      </c>
      <c r="F10" s="133">
        <v>0</v>
      </c>
      <c r="G10" s="133">
        <v>787</v>
      </c>
      <c r="H10" s="133">
        <v>0</v>
      </c>
      <c r="I10" s="133">
        <v>103</v>
      </c>
      <c r="J10" s="134">
        <v>0</v>
      </c>
      <c r="K10" s="134">
        <v>890</v>
      </c>
      <c r="L10" s="132">
        <v>25729</v>
      </c>
      <c r="M10" s="130">
        <v>381</v>
      </c>
      <c r="N10" s="135">
        <v>0</v>
      </c>
      <c r="O10" s="135">
        <v>312</v>
      </c>
      <c r="P10" s="130">
        <v>0</v>
      </c>
      <c r="Q10" s="130">
        <v>69</v>
      </c>
      <c r="R10" s="130">
        <v>0</v>
      </c>
      <c r="S10" s="130">
        <v>0</v>
      </c>
      <c r="T10" s="130">
        <v>0</v>
      </c>
      <c r="U10" s="130">
        <v>0</v>
      </c>
      <c r="V10" s="130">
        <v>0</v>
      </c>
      <c r="W10" s="130">
        <v>0</v>
      </c>
      <c r="X10" s="130">
        <v>0</v>
      </c>
      <c r="Y10" s="130">
        <v>0</v>
      </c>
      <c r="Z10" s="130">
        <v>0</v>
      </c>
      <c r="AA10" s="130">
        <v>0</v>
      </c>
      <c r="AB10" s="130">
        <v>0</v>
      </c>
      <c r="AC10" s="130">
        <v>0</v>
      </c>
    </row>
    <row r="11" spans="1:29" hidden="1">
      <c r="A11" s="131" t="s">
        <v>81</v>
      </c>
      <c r="B11" s="131" t="s">
        <v>82</v>
      </c>
      <c r="C11" s="132">
        <v>18802</v>
      </c>
      <c r="D11" s="132">
        <v>0</v>
      </c>
      <c r="E11" s="132">
        <v>18802</v>
      </c>
      <c r="F11" s="133">
        <v>0</v>
      </c>
      <c r="G11" s="133">
        <v>375</v>
      </c>
      <c r="H11" s="133">
        <v>0</v>
      </c>
      <c r="I11" s="133">
        <v>34</v>
      </c>
      <c r="J11" s="134">
        <v>0</v>
      </c>
      <c r="K11" s="134">
        <v>409</v>
      </c>
      <c r="L11" s="132">
        <v>6042</v>
      </c>
      <c r="M11" s="130">
        <v>89</v>
      </c>
      <c r="N11" s="135">
        <v>0</v>
      </c>
      <c r="O11" s="135">
        <v>89</v>
      </c>
      <c r="P11" s="130">
        <v>0</v>
      </c>
      <c r="Q11" s="130">
        <v>0</v>
      </c>
      <c r="R11" s="130">
        <v>0</v>
      </c>
      <c r="S11" s="130">
        <v>0</v>
      </c>
      <c r="T11" s="130">
        <v>0</v>
      </c>
      <c r="U11" s="130">
        <v>0</v>
      </c>
      <c r="V11" s="130">
        <v>0</v>
      </c>
      <c r="W11" s="130">
        <v>0</v>
      </c>
      <c r="X11" s="130">
        <v>0</v>
      </c>
      <c r="Y11" s="130">
        <v>0</v>
      </c>
      <c r="Z11" s="130">
        <v>0</v>
      </c>
      <c r="AA11" s="130">
        <v>0</v>
      </c>
      <c r="AB11" s="130">
        <v>0</v>
      </c>
      <c r="AC11" s="130">
        <v>0</v>
      </c>
    </row>
    <row r="12" spans="1:29" hidden="1">
      <c r="A12" s="131" t="s">
        <v>83</v>
      </c>
      <c r="B12" s="131" t="s">
        <v>208</v>
      </c>
      <c r="C12" s="132">
        <v>89576</v>
      </c>
      <c r="D12" s="132">
        <v>9937</v>
      </c>
      <c r="E12" s="132">
        <v>99513</v>
      </c>
      <c r="F12" s="133">
        <v>538</v>
      </c>
      <c r="G12" s="133">
        <v>2297</v>
      </c>
      <c r="H12" s="133">
        <v>0</v>
      </c>
      <c r="I12" s="133">
        <v>195</v>
      </c>
      <c r="J12" s="134">
        <v>307</v>
      </c>
      <c r="K12" s="134">
        <v>3337</v>
      </c>
      <c r="L12" s="132">
        <v>76651</v>
      </c>
      <c r="M12" s="130">
        <v>979</v>
      </c>
      <c r="N12" s="135">
        <v>367</v>
      </c>
      <c r="O12" s="135">
        <v>504</v>
      </c>
      <c r="P12" s="130">
        <v>0</v>
      </c>
      <c r="Q12" s="130">
        <v>10</v>
      </c>
      <c r="R12" s="130">
        <v>0</v>
      </c>
      <c r="S12" s="130">
        <v>0</v>
      </c>
      <c r="T12" s="130">
        <v>0</v>
      </c>
      <c r="U12" s="130">
        <v>98</v>
      </c>
      <c r="V12" s="130">
        <v>0</v>
      </c>
      <c r="W12" s="130">
        <v>0</v>
      </c>
      <c r="X12" s="130">
        <v>0</v>
      </c>
      <c r="Y12" s="130">
        <v>0</v>
      </c>
      <c r="Z12" s="130">
        <v>0</v>
      </c>
      <c r="AA12" s="130">
        <v>0</v>
      </c>
      <c r="AB12" s="130">
        <v>0</v>
      </c>
      <c r="AC12" s="130">
        <v>0</v>
      </c>
    </row>
    <row r="13" spans="1:29" hidden="1">
      <c r="A13" s="131" t="s">
        <v>84</v>
      </c>
      <c r="B13" s="131" t="s">
        <v>82</v>
      </c>
      <c r="C13" s="132">
        <v>32545</v>
      </c>
      <c r="D13" s="132">
        <v>16180.8</v>
      </c>
      <c r="E13" s="132">
        <v>48725.8</v>
      </c>
      <c r="F13" s="133">
        <v>230</v>
      </c>
      <c r="G13" s="133">
        <v>454</v>
      </c>
      <c r="H13" s="133">
        <v>215</v>
      </c>
      <c r="I13" s="133">
        <v>93</v>
      </c>
      <c r="J13" s="134">
        <v>460</v>
      </c>
      <c r="K13" s="134">
        <v>1452</v>
      </c>
      <c r="L13" s="132">
        <v>17024.8</v>
      </c>
      <c r="M13" s="130">
        <v>453</v>
      </c>
      <c r="N13" s="135">
        <v>187</v>
      </c>
      <c r="O13" s="135">
        <v>87</v>
      </c>
      <c r="P13" s="130">
        <v>21</v>
      </c>
      <c r="Q13" s="130">
        <v>52</v>
      </c>
      <c r="R13" s="130">
        <v>58</v>
      </c>
      <c r="S13" s="130">
        <v>0</v>
      </c>
      <c r="T13" s="130">
        <v>48</v>
      </c>
      <c r="U13" s="130">
        <v>0</v>
      </c>
      <c r="V13" s="130">
        <v>0</v>
      </c>
      <c r="W13" s="130">
        <v>0</v>
      </c>
      <c r="X13" s="130">
        <v>0</v>
      </c>
      <c r="Y13" s="130">
        <v>0</v>
      </c>
      <c r="Z13" s="130">
        <v>0</v>
      </c>
      <c r="AA13" s="130">
        <v>0</v>
      </c>
      <c r="AB13" s="130">
        <v>0</v>
      </c>
      <c r="AC13" s="130">
        <v>0</v>
      </c>
    </row>
    <row r="14" spans="1:29" hidden="1">
      <c r="A14" s="131" t="s">
        <v>85</v>
      </c>
      <c r="B14" s="131" t="s">
        <v>71</v>
      </c>
      <c r="C14" s="132">
        <v>107004</v>
      </c>
      <c r="D14" s="132">
        <v>56352</v>
      </c>
      <c r="E14" s="132">
        <v>163356</v>
      </c>
      <c r="F14" s="133">
        <v>944</v>
      </c>
      <c r="G14" s="133">
        <v>0</v>
      </c>
      <c r="H14" s="133">
        <v>2353</v>
      </c>
      <c r="I14" s="133">
        <v>148</v>
      </c>
      <c r="J14" s="134">
        <v>2479</v>
      </c>
      <c r="K14" s="134">
        <v>5924</v>
      </c>
      <c r="L14" s="132">
        <v>37547</v>
      </c>
      <c r="M14" s="130">
        <v>1133</v>
      </c>
      <c r="N14" s="135">
        <v>48</v>
      </c>
      <c r="O14" s="135">
        <v>0</v>
      </c>
      <c r="P14" s="130">
        <v>595</v>
      </c>
      <c r="Q14" s="130">
        <v>11</v>
      </c>
      <c r="R14" s="130">
        <v>0</v>
      </c>
      <c r="S14" s="130">
        <v>0</v>
      </c>
      <c r="T14" s="130">
        <v>0</v>
      </c>
      <c r="U14" s="130">
        <v>479</v>
      </c>
      <c r="V14" s="130">
        <v>0</v>
      </c>
      <c r="W14" s="130">
        <v>0</v>
      </c>
      <c r="X14" s="130">
        <v>0</v>
      </c>
      <c r="Y14" s="130">
        <v>0</v>
      </c>
      <c r="Z14" s="130">
        <v>0</v>
      </c>
      <c r="AA14" s="130">
        <v>0</v>
      </c>
      <c r="AB14" s="130">
        <v>0</v>
      </c>
      <c r="AC14" s="130">
        <v>0</v>
      </c>
    </row>
    <row r="15" spans="1:29" hidden="1">
      <c r="A15" s="131" t="s">
        <v>250</v>
      </c>
      <c r="B15" s="131" t="s">
        <v>82</v>
      </c>
      <c r="C15" s="132">
        <v>98262</v>
      </c>
      <c r="D15" s="132">
        <v>12681</v>
      </c>
      <c r="E15" s="132">
        <v>110943</v>
      </c>
      <c r="F15" s="133">
        <v>1403</v>
      </c>
      <c r="G15" s="133">
        <v>0</v>
      </c>
      <c r="H15" s="133">
        <v>2165</v>
      </c>
      <c r="I15" s="133">
        <v>406</v>
      </c>
      <c r="J15" s="134">
        <v>585</v>
      </c>
      <c r="K15" s="134">
        <v>4559</v>
      </c>
      <c r="L15" s="132">
        <v>71707</v>
      </c>
      <c r="M15" s="130">
        <v>711</v>
      </c>
      <c r="N15" s="135">
        <v>53</v>
      </c>
      <c r="O15" s="135">
        <v>0</v>
      </c>
      <c r="P15" s="130">
        <v>628</v>
      </c>
      <c r="Q15" s="130">
        <v>0</v>
      </c>
      <c r="R15" s="130">
        <v>30</v>
      </c>
      <c r="S15" s="130">
        <v>0</v>
      </c>
      <c r="T15" s="130">
        <v>0</v>
      </c>
      <c r="U15" s="130">
        <v>0</v>
      </c>
      <c r="V15" s="130">
        <v>0</v>
      </c>
      <c r="W15" s="130">
        <v>0</v>
      </c>
      <c r="X15" s="130">
        <v>0</v>
      </c>
      <c r="Y15" s="130">
        <v>0</v>
      </c>
      <c r="Z15" s="130">
        <v>0</v>
      </c>
      <c r="AA15" s="130">
        <v>0</v>
      </c>
      <c r="AB15" s="130">
        <v>0</v>
      </c>
      <c r="AC15" s="130">
        <v>0</v>
      </c>
    </row>
    <row r="16" spans="1:29" hidden="1">
      <c r="A16" s="131" t="s">
        <v>87</v>
      </c>
      <c r="B16" s="131" t="s">
        <v>77</v>
      </c>
      <c r="C16" s="132">
        <v>40652.400000000001</v>
      </c>
      <c r="D16" s="132">
        <v>0</v>
      </c>
      <c r="E16" s="132">
        <v>40652.400000000001</v>
      </c>
      <c r="F16" s="133">
        <v>0</v>
      </c>
      <c r="G16" s="133">
        <v>1070</v>
      </c>
      <c r="H16" s="133">
        <v>0</v>
      </c>
      <c r="I16" s="133">
        <v>0</v>
      </c>
      <c r="J16" s="134">
        <v>0</v>
      </c>
      <c r="K16" s="134">
        <v>1070</v>
      </c>
      <c r="L16" s="132">
        <v>18275.400000000001</v>
      </c>
      <c r="M16" s="130">
        <v>365</v>
      </c>
      <c r="N16" s="135">
        <v>0</v>
      </c>
      <c r="O16" s="135">
        <v>365</v>
      </c>
      <c r="P16" s="130">
        <v>0</v>
      </c>
      <c r="Q16" s="130">
        <v>0</v>
      </c>
      <c r="R16" s="130">
        <v>0</v>
      </c>
      <c r="S16" s="130">
        <v>0</v>
      </c>
      <c r="T16" s="130">
        <v>0</v>
      </c>
      <c r="U16" s="130">
        <v>0</v>
      </c>
      <c r="V16" s="130">
        <v>0</v>
      </c>
      <c r="W16" s="130">
        <v>0</v>
      </c>
      <c r="X16" s="130">
        <v>0</v>
      </c>
      <c r="Y16" s="130">
        <v>0</v>
      </c>
      <c r="Z16" s="130">
        <v>0</v>
      </c>
      <c r="AA16" s="130">
        <v>0</v>
      </c>
      <c r="AB16" s="130">
        <v>0</v>
      </c>
      <c r="AC16" s="130">
        <v>0</v>
      </c>
    </row>
    <row r="17" spans="1:29" hidden="1">
      <c r="A17" s="131" t="s">
        <v>268</v>
      </c>
      <c r="B17" s="131" t="s">
        <v>208</v>
      </c>
      <c r="C17" s="132">
        <v>80775</v>
      </c>
      <c r="D17" s="132">
        <v>21983</v>
      </c>
      <c r="E17" s="132">
        <v>102758</v>
      </c>
      <c r="F17" s="133">
        <v>1218</v>
      </c>
      <c r="G17" s="133">
        <v>1736</v>
      </c>
      <c r="H17" s="133">
        <v>0</v>
      </c>
      <c r="I17" s="133">
        <v>319</v>
      </c>
      <c r="J17" s="134">
        <v>818</v>
      </c>
      <c r="K17" s="134">
        <v>4091</v>
      </c>
      <c r="L17" s="132">
        <v>36214</v>
      </c>
      <c r="M17" s="130">
        <v>0</v>
      </c>
      <c r="N17" s="135">
        <v>0</v>
      </c>
      <c r="O17" s="135">
        <v>0</v>
      </c>
      <c r="P17" s="130">
        <v>0</v>
      </c>
      <c r="Q17" s="130">
        <v>0</v>
      </c>
      <c r="R17" s="130">
        <v>0</v>
      </c>
      <c r="S17" s="130">
        <v>0</v>
      </c>
      <c r="T17" s="130">
        <v>0</v>
      </c>
      <c r="U17" s="130">
        <v>0</v>
      </c>
      <c r="V17" s="130">
        <v>0</v>
      </c>
      <c r="W17" s="130">
        <v>0</v>
      </c>
      <c r="X17" s="130">
        <v>0</v>
      </c>
      <c r="Y17" s="130">
        <v>0</v>
      </c>
      <c r="Z17" s="130">
        <v>0</v>
      </c>
      <c r="AA17" s="130">
        <v>0</v>
      </c>
      <c r="AB17" s="130">
        <v>0</v>
      </c>
      <c r="AC17" s="130">
        <v>0</v>
      </c>
    </row>
    <row r="18" spans="1:29">
      <c r="A18" s="131" t="s">
        <v>89</v>
      </c>
      <c r="B18" s="131" t="s">
        <v>247</v>
      </c>
      <c r="C18" s="132">
        <v>206761</v>
      </c>
      <c r="D18" s="132">
        <v>11081</v>
      </c>
      <c r="E18" s="132">
        <v>217842</v>
      </c>
      <c r="F18" s="133">
        <v>2097</v>
      </c>
      <c r="G18" s="133">
        <v>0</v>
      </c>
      <c r="H18" s="133">
        <v>4955</v>
      </c>
      <c r="I18" s="133">
        <v>223</v>
      </c>
      <c r="J18" s="134">
        <v>328</v>
      </c>
      <c r="K18" s="134">
        <v>7603</v>
      </c>
      <c r="L18" s="132">
        <v>133332</v>
      </c>
      <c r="M18" s="130">
        <v>3315</v>
      </c>
      <c r="N18" s="135">
        <v>774</v>
      </c>
      <c r="O18" s="135">
        <v>43</v>
      </c>
      <c r="P18" s="130">
        <v>2446</v>
      </c>
      <c r="Q18" s="130">
        <v>52</v>
      </c>
      <c r="R18" s="130">
        <v>0</v>
      </c>
      <c r="S18" s="130">
        <v>0</v>
      </c>
      <c r="T18" s="130">
        <v>0</v>
      </c>
      <c r="U18" s="130">
        <v>0</v>
      </c>
      <c r="V18" s="130">
        <v>0</v>
      </c>
      <c r="W18" s="130">
        <v>0</v>
      </c>
      <c r="X18" s="130">
        <v>0</v>
      </c>
      <c r="Y18" s="130">
        <v>0</v>
      </c>
      <c r="Z18" s="130">
        <v>0</v>
      </c>
      <c r="AA18" s="130">
        <v>0</v>
      </c>
      <c r="AB18" s="130">
        <v>0</v>
      </c>
      <c r="AC18" s="130">
        <v>0</v>
      </c>
    </row>
    <row r="19" spans="1:29">
      <c r="A19" s="131" t="s">
        <v>90</v>
      </c>
      <c r="B19" s="131" t="s">
        <v>247</v>
      </c>
      <c r="C19" s="132">
        <v>23269</v>
      </c>
      <c r="D19" s="132">
        <v>2825</v>
      </c>
      <c r="E19" s="132">
        <v>26094</v>
      </c>
      <c r="F19" s="133">
        <v>522</v>
      </c>
      <c r="G19" s="133">
        <v>514</v>
      </c>
      <c r="H19" s="133">
        <v>0</v>
      </c>
      <c r="I19" s="133">
        <v>33</v>
      </c>
      <c r="J19" s="134">
        <v>116</v>
      </c>
      <c r="K19" s="134">
        <v>1185</v>
      </c>
      <c r="L19" s="132">
        <v>9534</v>
      </c>
      <c r="M19" s="130">
        <v>160</v>
      </c>
      <c r="N19" s="135">
        <v>50</v>
      </c>
      <c r="O19" s="135">
        <v>110</v>
      </c>
      <c r="P19" s="130">
        <v>0</v>
      </c>
      <c r="Q19" s="130">
        <v>0</v>
      </c>
      <c r="R19" s="130">
        <v>0</v>
      </c>
      <c r="S19" s="130">
        <v>0</v>
      </c>
      <c r="T19" s="130">
        <v>0</v>
      </c>
      <c r="U19" s="130">
        <v>0</v>
      </c>
      <c r="V19" s="130">
        <v>0</v>
      </c>
      <c r="W19" s="130">
        <v>0</v>
      </c>
      <c r="X19" s="130">
        <v>0</v>
      </c>
      <c r="Y19" s="130">
        <v>0</v>
      </c>
      <c r="Z19" s="130">
        <v>0</v>
      </c>
      <c r="AA19" s="130">
        <v>0</v>
      </c>
      <c r="AB19" s="130">
        <v>0</v>
      </c>
      <c r="AC19" s="130">
        <v>0</v>
      </c>
    </row>
    <row r="20" spans="1:29" hidden="1">
      <c r="A20" s="131" t="s">
        <v>91</v>
      </c>
      <c r="B20" s="131" t="s">
        <v>77</v>
      </c>
      <c r="C20" s="132">
        <v>157640</v>
      </c>
      <c r="D20" s="132">
        <v>11103</v>
      </c>
      <c r="E20" s="132">
        <v>168743</v>
      </c>
      <c r="F20" s="133">
        <v>2160</v>
      </c>
      <c r="G20" s="133">
        <v>3239</v>
      </c>
      <c r="H20" s="133">
        <v>0</v>
      </c>
      <c r="I20" s="133">
        <v>432</v>
      </c>
      <c r="J20" s="134">
        <v>678</v>
      </c>
      <c r="K20" s="134">
        <v>6509</v>
      </c>
      <c r="L20" s="132">
        <v>80123</v>
      </c>
      <c r="M20" s="130">
        <v>2897</v>
      </c>
      <c r="N20" s="135">
        <v>922</v>
      </c>
      <c r="O20" s="135">
        <v>1535</v>
      </c>
      <c r="P20" s="130">
        <v>0</v>
      </c>
      <c r="Q20" s="130">
        <v>258</v>
      </c>
      <c r="R20" s="130">
        <v>57</v>
      </c>
      <c r="S20" s="130">
        <v>0</v>
      </c>
      <c r="T20" s="130">
        <v>66</v>
      </c>
      <c r="U20" s="130">
        <v>59</v>
      </c>
      <c r="V20" s="130">
        <v>0</v>
      </c>
      <c r="W20" s="130">
        <v>0</v>
      </c>
      <c r="X20" s="130">
        <v>0</v>
      </c>
      <c r="Y20" s="130">
        <v>0</v>
      </c>
      <c r="Z20" s="130">
        <v>0</v>
      </c>
      <c r="AA20" s="130">
        <v>0</v>
      </c>
      <c r="AB20" s="130">
        <v>0</v>
      </c>
      <c r="AC20" s="130">
        <v>0</v>
      </c>
    </row>
    <row r="21" spans="1:29" hidden="1">
      <c r="A21" s="131" t="s">
        <v>92</v>
      </c>
      <c r="B21" s="131" t="s">
        <v>77</v>
      </c>
      <c r="C21" s="132">
        <v>49790</v>
      </c>
      <c r="D21" s="132">
        <v>7346</v>
      </c>
      <c r="E21" s="132">
        <v>57136</v>
      </c>
      <c r="F21" s="133">
        <v>0</v>
      </c>
      <c r="G21" s="133">
        <v>1149</v>
      </c>
      <c r="H21" s="133">
        <v>0</v>
      </c>
      <c r="I21" s="133">
        <v>130</v>
      </c>
      <c r="J21" s="134">
        <v>350</v>
      </c>
      <c r="K21" s="134">
        <v>1629</v>
      </c>
      <c r="L21" s="132">
        <v>36440</v>
      </c>
      <c r="M21" s="130">
        <v>652</v>
      </c>
      <c r="N21" s="135">
        <v>0</v>
      </c>
      <c r="O21" s="135">
        <v>548</v>
      </c>
      <c r="P21" s="130">
        <v>0</v>
      </c>
      <c r="Q21" s="130">
        <v>104</v>
      </c>
      <c r="R21" s="130">
        <v>0</v>
      </c>
      <c r="S21" s="130">
        <v>0</v>
      </c>
      <c r="T21" s="130">
        <v>0</v>
      </c>
      <c r="U21" s="130">
        <v>0</v>
      </c>
      <c r="V21" s="130">
        <v>0</v>
      </c>
      <c r="W21" s="130">
        <v>0</v>
      </c>
      <c r="X21" s="130">
        <v>0</v>
      </c>
      <c r="Y21" s="130">
        <v>0</v>
      </c>
      <c r="Z21" s="130">
        <v>0</v>
      </c>
      <c r="AA21" s="130">
        <v>0</v>
      </c>
      <c r="AB21" s="130">
        <v>0</v>
      </c>
      <c r="AC21" s="130">
        <v>0</v>
      </c>
    </row>
    <row r="22" spans="1:29" hidden="1">
      <c r="A22" s="137" t="s">
        <v>93</v>
      </c>
      <c r="B22" s="137" t="s">
        <v>208</v>
      </c>
      <c r="C22" s="132">
        <v>54042</v>
      </c>
      <c r="D22" s="132">
        <v>3219</v>
      </c>
      <c r="E22" s="132">
        <v>57261</v>
      </c>
      <c r="F22" s="133">
        <v>0</v>
      </c>
      <c r="G22" s="133">
        <v>991</v>
      </c>
      <c r="H22" s="133">
        <v>43</v>
      </c>
      <c r="I22" s="133">
        <v>306</v>
      </c>
      <c r="J22" s="134">
        <v>130</v>
      </c>
      <c r="K22" s="134">
        <v>1470</v>
      </c>
      <c r="L22" s="132">
        <v>22306</v>
      </c>
      <c r="M22" s="130">
        <v>564</v>
      </c>
      <c r="N22" s="135">
        <v>0</v>
      </c>
      <c r="O22" s="135">
        <v>357</v>
      </c>
      <c r="P22" s="130">
        <v>31</v>
      </c>
      <c r="Q22" s="130">
        <v>139</v>
      </c>
      <c r="R22" s="130">
        <v>36</v>
      </c>
      <c r="S22" s="130">
        <v>0</v>
      </c>
      <c r="T22" s="130">
        <v>0</v>
      </c>
      <c r="U22" s="130">
        <v>1</v>
      </c>
      <c r="V22" s="130">
        <v>0</v>
      </c>
      <c r="W22" s="130">
        <v>0</v>
      </c>
      <c r="X22" s="130">
        <v>0</v>
      </c>
      <c r="Y22" s="130">
        <v>0</v>
      </c>
      <c r="Z22" s="130">
        <v>0</v>
      </c>
      <c r="AA22" s="130">
        <v>0</v>
      </c>
      <c r="AB22" s="130">
        <v>0</v>
      </c>
      <c r="AC22" s="130">
        <v>0</v>
      </c>
    </row>
    <row r="23" spans="1:29" hidden="1">
      <c r="A23" s="130" t="s">
        <v>94</v>
      </c>
      <c r="B23" s="131" t="s">
        <v>71</v>
      </c>
      <c r="C23" s="132">
        <v>29320</v>
      </c>
      <c r="D23" s="132">
        <v>0</v>
      </c>
      <c r="E23" s="132">
        <v>29320</v>
      </c>
      <c r="F23" s="133">
        <v>0</v>
      </c>
      <c r="G23" s="133">
        <v>733</v>
      </c>
      <c r="H23" s="133">
        <v>0</v>
      </c>
      <c r="I23" s="133">
        <v>0</v>
      </c>
      <c r="J23" s="134">
        <v>0</v>
      </c>
      <c r="K23" s="134">
        <v>733</v>
      </c>
      <c r="L23" s="132">
        <v>0</v>
      </c>
      <c r="M23" s="130">
        <v>0</v>
      </c>
      <c r="N23" s="135">
        <v>0</v>
      </c>
      <c r="O23" s="135">
        <v>0</v>
      </c>
      <c r="P23" s="130">
        <v>0</v>
      </c>
      <c r="Q23" s="130">
        <v>0</v>
      </c>
      <c r="R23" s="130">
        <v>0</v>
      </c>
      <c r="S23" s="130">
        <v>0</v>
      </c>
      <c r="T23" s="130">
        <v>0</v>
      </c>
      <c r="U23" s="130">
        <v>0</v>
      </c>
      <c r="V23" s="130">
        <v>0</v>
      </c>
      <c r="W23" s="130">
        <v>0</v>
      </c>
      <c r="X23" s="130">
        <v>0</v>
      </c>
      <c r="Y23" s="130">
        <v>0</v>
      </c>
      <c r="Z23" s="130">
        <v>0</v>
      </c>
      <c r="AA23" s="130">
        <v>0</v>
      </c>
      <c r="AB23" s="130">
        <v>0</v>
      </c>
      <c r="AC23" s="130">
        <v>0</v>
      </c>
    </row>
    <row r="24" spans="1:29" hidden="1">
      <c r="A24" s="131" t="s">
        <v>95</v>
      </c>
      <c r="B24" s="131" t="s">
        <v>75</v>
      </c>
      <c r="C24" s="132">
        <v>35340</v>
      </c>
      <c r="D24" s="132">
        <v>0</v>
      </c>
      <c r="E24" s="132">
        <v>35340</v>
      </c>
      <c r="F24" s="133">
        <v>36</v>
      </c>
      <c r="G24" s="133">
        <v>858</v>
      </c>
      <c r="H24" s="133">
        <v>0</v>
      </c>
      <c r="I24" s="133">
        <v>21</v>
      </c>
      <c r="J24" s="134">
        <v>0</v>
      </c>
      <c r="K24" s="134">
        <v>915</v>
      </c>
      <c r="L24" s="132">
        <v>11600</v>
      </c>
      <c r="M24" s="130">
        <v>290</v>
      </c>
      <c r="N24" s="135">
        <v>0</v>
      </c>
      <c r="O24" s="135">
        <v>290</v>
      </c>
      <c r="P24" s="130">
        <v>0</v>
      </c>
      <c r="Q24" s="130">
        <v>0</v>
      </c>
      <c r="R24" s="130">
        <v>0</v>
      </c>
      <c r="S24" s="130">
        <v>0</v>
      </c>
      <c r="T24" s="130">
        <v>0</v>
      </c>
      <c r="U24" s="130">
        <v>0</v>
      </c>
      <c r="V24" s="130">
        <v>0</v>
      </c>
      <c r="W24" s="130">
        <v>0</v>
      </c>
      <c r="X24" s="130">
        <v>0</v>
      </c>
      <c r="Y24" s="130">
        <v>0</v>
      </c>
      <c r="Z24" s="130">
        <v>0</v>
      </c>
      <c r="AA24" s="130">
        <v>0</v>
      </c>
      <c r="AB24" s="130">
        <v>0</v>
      </c>
      <c r="AC24" s="130">
        <v>0</v>
      </c>
    </row>
    <row r="25" spans="1:29" hidden="1">
      <c r="A25" s="131" t="s">
        <v>251</v>
      </c>
      <c r="B25" s="131" t="s">
        <v>77</v>
      </c>
      <c r="C25" s="132">
        <v>173266</v>
      </c>
      <c r="D25" s="132">
        <v>0</v>
      </c>
      <c r="E25" s="132">
        <v>173266</v>
      </c>
      <c r="F25" s="133">
        <v>3</v>
      </c>
      <c r="G25" s="133">
        <v>1163</v>
      </c>
      <c r="H25" s="133">
        <v>3099</v>
      </c>
      <c r="I25" s="133">
        <v>241</v>
      </c>
      <c r="J25" s="134">
        <v>163</v>
      </c>
      <c r="K25" s="134">
        <v>4669</v>
      </c>
      <c r="L25" s="132">
        <v>99376</v>
      </c>
      <c r="M25" s="130">
        <v>1610</v>
      </c>
      <c r="N25" s="135">
        <v>0</v>
      </c>
      <c r="O25" s="135">
        <v>729</v>
      </c>
      <c r="P25" s="130">
        <v>864</v>
      </c>
      <c r="Q25" s="130">
        <v>17</v>
      </c>
      <c r="R25" s="130">
        <v>0</v>
      </c>
      <c r="S25" s="130">
        <v>0</v>
      </c>
      <c r="T25" s="130">
        <v>0</v>
      </c>
      <c r="U25" s="130">
        <v>0</v>
      </c>
      <c r="V25" s="130">
        <v>0</v>
      </c>
      <c r="W25" s="130">
        <v>0</v>
      </c>
      <c r="X25" s="130">
        <v>0</v>
      </c>
      <c r="Y25" s="130">
        <v>0</v>
      </c>
      <c r="Z25" s="130">
        <v>0</v>
      </c>
      <c r="AA25" s="130">
        <v>0</v>
      </c>
      <c r="AB25" s="130">
        <v>0</v>
      </c>
      <c r="AC25" s="130">
        <v>0</v>
      </c>
    </row>
    <row r="26" spans="1:29" hidden="1">
      <c r="A26" s="131" t="s">
        <v>269</v>
      </c>
      <c r="B26" s="131" t="s">
        <v>98</v>
      </c>
      <c r="C26" s="132">
        <v>22480</v>
      </c>
      <c r="D26" s="132">
        <v>6710</v>
      </c>
      <c r="E26" s="132">
        <v>29190</v>
      </c>
      <c r="F26" s="133">
        <v>0</v>
      </c>
      <c r="G26" s="133">
        <v>474</v>
      </c>
      <c r="H26" s="133">
        <v>0</v>
      </c>
      <c r="I26" s="133">
        <v>88</v>
      </c>
      <c r="J26" s="134">
        <v>258</v>
      </c>
      <c r="K26" s="134">
        <v>820</v>
      </c>
      <c r="L26" s="132">
        <v>6110</v>
      </c>
      <c r="M26" s="130">
        <v>338</v>
      </c>
      <c r="N26" s="135">
        <v>0</v>
      </c>
      <c r="O26" s="135">
        <v>11</v>
      </c>
      <c r="P26" s="130">
        <v>32</v>
      </c>
      <c r="Q26" s="130">
        <v>8</v>
      </c>
      <c r="R26" s="130">
        <v>214</v>
      </c>
      <c r="S26" s="130">
        <v>0</v>
      </c>
      <c r="T26" s="130">
        <v>0</v>
      </c>
      <c r="U26" s="130">
        <v>73</v>
      </c>
      <c r="V26" s="130">
        <v>0</v>
      </c>
      <c r="W26" s="130">
        <v>0</v>
      </c>
      <c r="X26" s="130">
        <v>0</v>
      </c>
      <c r="Y26" s="130">
        <v>0</v>
      </c>
      <c r="Z26" s="130">
        <v>0</v>
      </c>
      <c r="AA26" s="130">
        <v>0</v>
      </c>
      <c r="AB26" s="130">
        <v>0</v>
      </c>
      <c r="AC26" s="130">
        <v>0</v>
      </c>
    </row>
    <row r="27" spans="1:29" hidden="1">
      <c r="A27" s="131" t="s">
        <v>99</v>
      </c>
      <c r="B27" s="131" t="s">
        <v>100</v>
      </c>
      <c r="C27" s="132">
        <v>36132</v>
      </c>
      <c r="D27" s="132">
        <v>30551</v>
      </c>
      <c r="E27" s="132">
        <v>66683</v>
      </c>
      <c r="F27" s="133">
        <v>1180</v>
      </c>
      <c r="G27" s="133">
        <v>0</v>
      </c>
      <c r="H27" s="133">
        <v>755</v>
      </c>
      <c r="I27" s="133">
        <v>0</v>
      </c>
      <c r="J27" s="134">
        <v>2687</v>
      </c>
      <c r="K27" s="134">
        <v>4622</v>
      </c>
      <c r="L27" s="132">
        <v>50829</v>
      </c>
      <c r="M27" s="130">
        <v>2004</v>
      </c>
      <c r="N27" s="135">
        <v>857</v>
      </c>
      <c r="O27" s="135">
        <v>0</v>
      </c>
      <c r="P27" s="130">
        <v>209</v>
      </c>
      <c r="Q27" s="130">
        <v>0</v>
      </c>
      <c r="R27" s="130">
        <v>604</v>
      </c>
      <c r="S27" s="130">
        <v>0</v>
      </c>
      <c r="T27" s="130">
        <v>0</v>
      </c>
      <c r="U27" s="130">
        <v>307</v>
      </c>
      <c r="V27" s="130">
        <v>0</v>
      </c>
      <c r="W27" s="130">
        <v>0</v>
      </c>
      <c r="X27" s="130">
        <v>0</v>
      </c>
      <c r="Y27" s="130">
        <v>0</v>
      </c>
      <c r="Z27" s="130">
        <v>0</v>
      </c>
      <c r="AA27" s="130">
        <v>0</v>
      </c>
      <c r="AB27" s="130">
        <v>27</v>
      </c>
      <c r="AC27" s="130">
        <v>0</v>
      </c>
    </row>
    <row r="28" spans="1:29" hidden="1">
      <c r="A28" s="130" t="s">
        <v>213</v>
      </c>
      <c r="B28" s="131" t="s">
        <v>100</v>
      </c>
      <c r="C28" s="132">
        <v>10800</v>
      </c>
      <c r="D28" s="132">
        <v>10000</v>
      </c>
      <c r="E28" s="132">
        <v>20800</v>
      </c>
      <c r="F28" s="133">
        <v>240</v>
      </c>
      <c r="G28" s="133">
        <v>240</v>
      </c>
      <c r="H28" s="133">
        <v>0</v>
      </c>
      <c r="I28" s="133">
        <v>0</v>
      </c>
      <c r="J28" s="134">
        <v>400</v>
      </c>
      <c r="K28" s="134">
        <v>880</v>
      </c>
      <c r="L28" s="132">
        <v>0</v>
      </c>
      <c r="M28" s="130">
        <v>0</v>
      </c>
      <c r="N28" s="135">
        <v>0</v>
      </c>
      <c r="O28" s="135">
        <v>0</v>
      </c>
      <c r="P28" s="130">
        <v>0</v>
      </c>
      <c r="Q28" s="130">
        <v>0</v>
      </c>
      <c r="R28" s="130">
        <v>0</v>
      </c>
      <c r="S28" s="130">
        <v>0</v>
      </c>
      <c r="T28" s="130">
        <v>0</v>
      </c>
      <c r="U28" s="130">
        <v>0</v>
      </c>
      <c r="V28" s="130">
        <v>0</v>
      </c>
      <c r="W28" s="130">
        <v>0</v>
      </c>
      <c r="X28" s="130">
        <v>0</v>
      </c>
      <c r="Y28" s="130">
        <v>0</v>
      </c>
      <c r="Z28" s="130">
        <v>0</v>
      </c>
      <c r="AA28" s="130">
        <v>0</v>
      </c>
      <c r="AB28" s="130">
        <v>0</v>
      </c>
      <c r="AC28" s="130">
        <v>0</v>
      </c>
    </row>
    <row r="29" spans="1:29" hidden="1">
      <c r="A29" s="131" t="s">
        <v>110</v>
      </c>
      <c r="B29" s="131" t="s">
        <v>71</v>
      </c>
      <c r="C29" s="132">
        <v>254524</v>
      </c>
      <c r="D29" s="132">
        <v>25412</v>
      </c>
      <c r="E29" s="132">
        <v>279936</v>
      </c>
      <c r="F29" s="133">
        <v>1573</v>
      </c>
      <c r="G29" s="133">
        <v>5293</v>
      </c>
      <c r="H29" s="133">
        <v>0</v>
      </c>
      <c r="I29" s="133">
        <v>1230</v>
      </c>
      <c r="J29" s="134">
        <v>1089</v>
      </c>
      <c r="K29" s="134">
        <v>9185</v>
      </c>
      <c r="L29" s="132">
        <v>161210</v>
      </c>
      <c r="M29" s="130">
        <v>2996</v>
      </c>
      <c r="N29" s="135">
        <v>406</v>
      </c>
      <c r="O29" s="135">
        <v>2179</v>
      </c>
      <c r="P29" s="130">
        <v>0</v>
      </c>
      <c r="Q29" s="130">
        <v>206</v>
      </c>
      <c r="R29" s="130">
        <v>170</v>
      </c>
      <c r="S29" s="130">
        <v>0</v>
      </c>
      <c r="T29" s="130">
        <v>0</v>
      </c>
      <c r="U29" s="130">
        <v>35</v>
      </c>
      <c r="V29" s="130">
        <v>0</v>
      </c>
      <c r="W29" s="130">
        <v>0</v>
      </c>
      <c r="X29" s="130">
        <v>0</v>
      </c>
      <c r="Y29" s="130">
        <v>0</v>
      </c>
      <c r="Z29" s="130">
        <v>0</v>
      </c>
      <c r="AA29" s="130">
        <v>0</v>
      </c>
      <c r="AB29" s="130">
        <v>0</v>
      </c>
      <c r="AC29" s="130">
        <v>0</v>
      </c>
    </row>
    <row r="30" spans="1:29" hidden="1">
      <c r="A30" s="131" t="s">
        <v>111</v>
      </c>
      <c r="B30" s="131" t="s">
        <v>208</v>
      </c>
      <c r="C30" s="132">
        <v>20920</v>
      </c>
      <c r="D30" s="132">
        <v>580</v>
      </c>
      <c r="E30" s="132">
        <v>21500</v>
      </c>
      <c r="F30" s="133">
        <v>0</v>
      </c>
      <c r="G30" s="133">
        <v>523</v>
      </c>
      <c r="H30" s="133">
        <v>0</v>
      </c>
      <c r="I30" s="133">
        <v>0</v>
      </c>
      <c r="J30" s="134">
        <v>29</v>
      </c>
      <c r="K30" s="134">
        <v>552</v>
      </c>
      <c r="L30" s="132">
        <v>0</v>
      </c>
      <c r="M30" s="130">
        <v>0</v>
      </c>
      <c r="N30" s="135">
        <v>0</v>
      </c>
      <c r="O30" s="135">
        <v>0</v>
      </c>
      <c r="P30" s="130">
        <v>0</v>
      </c>
      <c r="Q30" s="130">
        <v>0</v>
      </c>
      <c r="R30" s="130">
        <v>0</v>
      </c>
      <c r="S30" s="130">
        <v>0</v>
      </c>
      <c r="T30" s="130">
        <v>0</v>
      </c>
      <c r="U30" s="130">
        <v>0</v>
      </c>
      <c r="V30" s="130">
        <v>0</v>
      </c>
      <c r="W30" s="130">
        <v>0</v>
      </c>
      <c r="X30" s="130">
        <v>0</v>
      </c>
      <c r="Y30" s="130">
        <v>0</v>
      </c>
      <c r="Z30" s="130">
        <v>0</v>
      </c>
      <c r="AA30" s="130">
        <v>0</v>
      </c>
      <c r="AB30" s="130">
        <v>0</v>
      </c>
      <c r="AC30" s="130">
        <v>0</v>
      </c>
    </row>
    <row r="31" spans="1:29" hidden="1">
      <c r="A31" s="131" t="s">
        <v>270</v>
      </c>
      <c r="B31" s="131" t="s">
        <v>71</v>
      </c>
      <c r="C31" s="132">
        <v>32897</v>
      </c>
      <c r="D31" s="132">
        <v>0</v>
      </c>
      <c r="E31" s="132">
        <v>32897</v>
      </c>
      <c r="F31" s="133">
        <v>0</v>
      </c>
      <c r="G31" s="133">
        <v>0</v>
      </c>
      <c r="H31" s="133">
        <v>563</v>
      </c>
      <c r="I31" s="133">
        <v>107</v>
      </c>
      <c r="J31" s="134">
        <v>0</v>
      </c>
      <c r="K31" s="134">
        <v>670</v>
      </c>
      <c r="L31" s="132">
        <v>32897</v>
      </c>
      <c r="M31" s="130">
        <v>731</v>
      </c>
      <c r="N31" s="130">
        <v>24</v>
      </c>
      <c r="O31" s="130">
        <v>0</v>
      </c>
      <c r="P31" s="130">
        <v>561</v>
      </c>
      <c r="Q31" s="130">
        <v>146</v>
      </c>
      <c r="R31" s="130">
        <v>0</v>
      </c>
      <c r="S31" s="130">
        <v>0</v>
      </c>
      <c r="T31" s="130">
        <v>0</v>
      </c>
      <c r="U31" s="130">
        <v>0</v>
      </c>
      <c r="V31" s="130">
        <v>0</v>
      </c>
      <c r="W31" s="130">
        <v>0</v>
      </c>
      <c r="X31" s="130">
        <v>0</v>
      </c>
      <c r="Y31" s="130">
        <v>0</v>
      </c>
      <c r="Z31" s="130">
        <v>0</v>
      </c>
      <c r="AA31" s="130">
        <v>0</v>
      </c>
      <c r="AB31" s="130">
        <v>0</v>
      </c>
      <c r="AC31" s="130">
        <v>0</v>
      </c>
    </row>
    <row r="32" spans="1:29" hidden="1">
      <c r="A32" s="131" t="s">
        <v>271</v>
      </c>
      <c r="B32" s="131" t="s">
        <v>75</v>
      </c>
      <c r="C32" s="132">
        <v>81005</v>
      </c>
      <c r="D32" s="132">
        <v>4425</v>
      </c>
      <c r="E32" s="132">
        <v>85430</v>
      </c>
      <c r="F32" s="133">
        <v>601</v>
      </c>
      <c r="G32" s="133">
        <v>360</v>
      </c>
      <c r="H32" s="133">
        <v>1484</v>
      </c>
      <c r="I32" s="133">
        <v>106</v>
      </c>
      <c r="J32" s="134">
        <v>138</v>
      </c>
      <c r="K32" s="134">
        <v>2689</v>
      </c>
      <c r="L32" s="132">
        <v>2285</v>
      </c>
      <c r="M32" s="130">
        <v>80</v>
      </c>
      <c r="N32" s="135">
        <v>9</v>
      </c>
      <c r="O32" s="135">
        <v>0</v>
      </c>
      <c r="P32" s="130">
        <v>27</v>
      </c>
      <c r="Q32" s="130">
        <v>3</v>
      </c>
      <c r="R32" s="130">
        <v>36</v>
      </c>
      <c r="S32" s="130">
        <v>0</v>
      </c>
      <c r="T32" s="130">
        <v>0</v>
      </c>
      <c r="U32" s="130">
        <v>5</v>
      </c>
      <c r="V32" s="130">
        <v>0</v>
      </c>
      <c r="W32" s="130">
        <v>0</v>
      </c>
      <c r="X32" s="130">
        <v>0</v>
      </c>
      <c r="Y32" s="130">
        <v>0</v>
      </c>
      <c r="Z32" s="130">
        <v>0</v>
      </c>
      <c r="AA32" s="130">
        <v>0</v>
      </c>
      <c r="AB32" s="130">
        <v>0</v>
      </c>
      <c r="AC32" s="130">
        <v>0</v>
      </c>
    </row>
    <row r="33" spans="1:29" hidden="1">
      <c r="A33" s="131" t="s">
        <v>114</v>
      </c>
      <c r="B33" s="131" t="s">
        <v>98</v>
      </c>
      <c r="C33" s="132">
        <v>104854</v>
      </c>
      <c r="D33" s="132">
        <v>6280.2</v>
      </c>
      <c r="E33" s="132">
        <v>111134.2</v>
      </c>
      <c r="F33" s="133">
        <v>1360</v>
      </c>
      <c r="G33" s="133">
        <v>120</v>
      </c>
      <c r="H33" s="133">
        <v>2547</v>
      </c>
      <c r="I33" s="133">
        <v>10</v>
      </c>
      <c r="J33" s="134">
        <v>306</v>
      </c>
      <c r="K33" s="134">
        <v>4343</v>
      </c>
      <c r="L33" s="132">
        <v>64115.199999999997</v>
      </c>
      <c r="M33" s="130">
        <v>1143</v>
      </c>
      <c r="N33" s="135">
        <v>578</v>
      </c>
      <c r="O33" s="135">
        <v>120</v>
      </c>
      <c r="P33" s="130">
        <v>445</v>
      </c>
      <c r="Q33" s="130">
        <v>0</v>
      </c>
      <c r="R33" s="130">
        <v>0</v>
      </c>
      <c r="S33" s="130">
        <v>0</v>
      </c>
      <c r="T33" s="130">
        <v>0</v>
      </c>
      <c r="U33" s="130">
        <v>0</v>
      </c>
      <c r="V33" s="130">
        <v>0</v>
      </c>
      <c r="W33" s="130">
        <v>0</v>
      </c>
      <c r="X33" s="130">
        <v>0</v>
      </c>
      <c r="Y33" s="130">
        <v>0</v>
      </c>
      <c r="Z33" s="130">
        <v>0</v>
      </c>
      <c r="AA33" s="130">
        <v>0</v>
      </c>
      <c r="AB33" s="130">
        <v>0</v>
      </c>
      <c r="AC33" s="130">
        <v>0</v>
      </c>
    </row>
    <row r="34" spans="1:29" hidden="1">
      <c r="A34" s="131" t="s">
        <v>115</v>
      </c>
      <c r="B34" s="131" t="s">
        <v>208</v>
      </c>
      <c r="C34" s="132">
        <v>41382</v>
      </c>
      <c r="D34" s="132">
        <v>0</v>
      </c>
      <c r="E34" s="132">
        <v>41382</v>
      </c>
      <c r="F34" s="133">
        <v>0</v>
      </c>
      <c r="G34" s="133">
        <v>951</v>
      </c>
      <c r="H34" s="133">
        <v>0</v>
      </c>
      <c r="I34" s="133">
        <v>56</v>
      </c>
      <c r="J34" s="134">
        <v>0</v>
      </c>
      <c r="K34" s="134">
        <v>1007</v>
      </c>
      <c r="L34" s="132">
        <v>4592</v>
      </c>
      <c r="M34" s="130">
        <v>105</v>
      </c>
      <c r="N34" s="135">
        <v>0</v>
      </c>
      <c r="O34" s="135">
        <v>49</v>
      </c>
      <c r="P34" s="130">
        <v>0</v>
      </c>
      <c r="Q34" s="130">
        <v>56</v>
      </c>
      <c r="R34" s="130">
        <v>0</v>
      </c>
      <c r="S34" s="130">
        <v>0</v>
      </c>
      <c r="T34" s="130">
        <v>0</v>
      </c>
      <c r="U34" s="130">
        <v>0</v>
      </c>
      <c r="V34" s="130">
        <v>0</v>
      </c>
      <c r="W34" s="130">
        <v>0</v>
      </c>
      <c r="X34" s="130">
        <v>0</v>
      </c>
      <c r="Y34" s="130">
        <v>0</v>
      </c>
      <c r="Z34" s="130">
        <v>0</v>
      </c>
      <c r="AA34" s="130">
        <v>0</v>
      </c>
      <c r="AB34" s="130">
        <v>0</v>
      </c>
      <c r="AC34" s="130">
        <v>0</v>
      </c>
    </row>
    <row r="35" spans="1:29" hidden="1">
      <c r="A35" s="131" t="s">
        <v>116</v>
      </c>
      <c r="B35" s="131" t="s">
        <v>82</v>
      </c>
      <c r="C35" s="132">
        <v>98936</v>
      </c>
      <c r="D35" s="132">
        <v>18521.400000000001</v>
      </c>
      <c r="E35" s="132">
        <v>117457.4</v>
      </c>
      <c r="F35" s="133">
        <v>1050</v>
      </c>
      <c r="G35" s="133">
        <v>2590</v>
      </c>
      <c r="H35" s="133">
        <v>0</v>
      </c>
      <c r="I35" s="133">
        <v>129</v>
      </c>
      <c r="J35" s="134">
        <v>672</v>
      </c>
      <c r="K35" s="134">
        <v>4441</v>
      </c>
      <c r="L35" s="132">
        <v>107122.4</v>
      </c>
      <c r="M35" s="130">
        <v>1575</v>
      </c>
      <c r="N35" s="135">
        <v>531</v>
      </c>
      <c r="O35" s="135">
        <v>587</v>
      </c>
      <c r="P35" s="130">
        <v>0</v>
      </c>
      <c r="Q35" s="130">
        <v>45</v>
      </c>
      <c r="R35" s="130">
        <v>214</v>
      </c>
      <c r="S35" s="130">
        <v>0</v>
      </c>
      <c r="T35" s="130">
        <v>17</v>
      </c>
      <c r="U35" s="130">
        <v>85</v>
      </c>
      <c r="V35" s="130">
        <v>0</v>
      </c>
      <c r="W35" s="130">
        <v>0</v>
      </c>
      <c r="X35" s="130">
        <v>90</v>
      </c>
      <c r="Y35" s="130">
        <v>0</v>
      </c>
      <c r="Z35" s="130">
        <v>0</v>
      </c>
      <c r="AA35" s="130">
        <v>0</v>
      </c>
      <c r="AB35" s="130">
        <v>6</v>
      </c>
      <c r="AC35" s="130">
        <v>0</v>
      </c>
    </row>
    <row r="36" spans="1:29">
      <c r="A36" s="131" t="s">
        <v>252</v>
      </c>
      <c r="B36" s="131" t="s">
        <v>247</v>
      </c>
      <c r="C36" s="132">
        <v>204950</v>
      </c>
      <c r="D36" s="132">
        <v>18977</v>
      </c>
      <c r="E36" s="132">
        <v>223927</v>
      </c>
      <c r="F36" s="133">
        <v>0</v>
      </c>
      <c r="G36" s="133">
        <v>4881</v>
      </c>
      <c r="H36" s="133">
        <v>0</v>
      </c>
      <c r="I36" s="133">
        <v>299</v>
      </c>
      <c r="J36" s="134">
        <v>618</v>
      </c>
      <c r="K36" s="134">
        <v>5798</v>
      </c>
      <c r="L36" s="132">
        <v>192711</v>
      </c>
      <c r="M36" s="130">
        <v>2410</v>
      </c>
      <c r="N36" s="135">
        <v>0</v>
      </c>
      <c r="O36" s="135">
        <v>2141</v>
      </c>
      <c r="P36" s="130">
        <v>0</v>
      </c>
      <c r="Q36" s="130">
        <v>105</v>
      </c>
      <c r="R36" s="130">
        <v>0</v>
      </c>
      <c r="S36" s="130">
        <v>0</v>
      </c>
      <c r="T36" s="130">
        <v>0</v>
      </c>
      <c r="U36" s="130">
        <v>31</v>
      </c>
      <c r="V36" s="130">
        <v>0</v>
      </c>
      <c r="W36" s="130">
        <v>0</v>
      </c>
      <c r="X36" s="130">
        <v>0</v>
      </c>
      <c r="Y36" s="130">
        <v>0</v>
      </c>
      <c r="Z36" s="130">
        <v>0</v>
      </c>
      <c r="AA36" s="130">
        <v>0</v>
      </c>
      <c r="AB36" s="130">
        <v>133</v>
      </c>
      <c r="AC36" s="130">
        <v>0</v>
      </c>
    </row>
    <row r="37" spans="1:29" hidden="1">
      <c r="A37" s="131" t="s">
        <v>118</v>
      </c>
      <c r="B37" s="131" t="s">
        <v>98</v>
      </c>
      <c r="C37" s="132">
        <v>47006</v>
      </c>
      <c r="D37" s="132">
        <v>8460</v>
      </c>
      <c r="E37" s="132">
        <v>55466</v>
      </c>
      <c r="F37" s="133">
        <v>932</v>
      </c>
      <c r="G37" s="133">
        <v>31</v>
      </c>
      <c r="H37" s="133">
        <v>967</v>
      </c>
      <c r="I37" s="133">
        <v>143</v>
      </c>
      <c r="J37" s="134">
        <v>376</v>
      </c>
      <c r="K37" s="134">
        <v>2449</v>
      </c>
      <c r="L37" s="132">
        <v>31291</v>
      </c>
      <c r="M37" s="130">
        <v>823</v>
      </c>
      <c r="N37" s="135">
        <v>423</v>
      </c>
      <c r="O37" s="135">
        <v>0</v>
      </c>
      <c r="P37" s="130">
        <v>400</v>
      </c>
      <c r="Q37" s="130">
        <v>0</v>
      </c>
      <c r="R37" s="130">
        <v>0</v>
      </c>
      <c r="S37" s="130">
        <v>0</v>
      </c>
      <c r="T37" s="130">
        <v>0</v>
      </c>
      <c r="U37" s="130">
        <v>0</v>
      </c>
      <c r="V37" s="130">
        <v>0</v>
      </c>
      <c r="W37" s="130">
        <v>0</v>
      </c>
      <c r="X37" s="130">
        <v>0</v>
      </c>
      <c r="Y37" s="130">
        <v>0</v>
      </c>
      <c r="Z37" s="130">
        <v>0</v>
      </c>
      <c r="AA37" s="130">
        <v>0</v>
      </c>
      <c r="AB37" s="130">
        <v>0</v>
      </c>
      <c r="AC37" s="130">
        <v>0</v>
      </c>
    </row>
    <row r="38" spans="1:29" hidden="1">
      <c r="A38" s="131" t="s">
        <v>119</v>
      </c>
      <c r="B38" s="131" t="s">
        <v>71</v>
      </c>
      <c r="C38" s="132">
        <v>160861</v>
      </c>
      <c r="D38" s="132">
        <v>900</v>
      </c>
      <c r="E38" s="132">
        <v>161761</v>
      </c>
      <c r="F38" s="133">
        <v>0</v>
      </c>
      <c r="G38" s="133">
        <v>4103</v>
      </c>
      <c r="H38" s="133">
        <v>0</v>
      </c>
      <c r="I38" s="133">
        <v>336</v>
      </c>
      <c r="J38" s="134">
        <v>9</v>
      </c>
      <c r="K38" s="134">
        <v>4448</v>
      </c>
      <c r="L38" s="132">
        <v>143536</v>
      </c>
      <c r="M38" s="130">
        <v>1947</v>
      </c>
      <c r="N38" s="135">
        <v>0</v>
      </c>
      <c r="O38" s="135">
        <v>1864</v>
      </c>
      <c r="P38" s="130">
        <v>0</v>
      </c>
      <c r="Q38" s="130">
        <v>83</v>
      </c>
      <c r="R38" s="130">
        <v>0</v>
      </c>
      <c r="S38" s="130">
        <v>0</v>
      </c>
      <c r="T38" s="130">
        <v>0</v>
      </c>
      <c r="U38" s="130">
        <v>0</v>
      </c>
      <c r="V38" s="130">
        <v>0</v>
      </c>
      <c r="W38" s="130">
        <v>0</v>
      </c>
      <c r="X38" s="130">
        <v>0</v>
      </c>
      <c r="Y38" s="130">
        <v>0</v>
      </c>
      <c r="Z38" s="130">
        <v>0</v>
      </c>
      <c r="AA38" s="130">
        <v>0</v>
      </c>
      <c r="AB38" s="130">
        <v>0</v>
      </c>
      <c r="AC38" s="130">
        <v>0</v>
      </c>
    </row>
    <row r="39" spans="1:29" hidden="1">
      <c r="A39" s="131" t="s">
        <v>120</v>
      </c>
      <c r="B39" s="131" t="s">
        <v>77</v>
      </c>
      <c r="C39" s="132">
        <v>23664</v>
      </c>
      <c r="D39" s="132">
        <v>0</v>
      </c>
      <c r="E39" s="132">
        <v>23664</v>
      </c>
      <c r="F39" s="133">
        <v>0</v>
      </c>
      <c r="G39" s="133">
        <v>448</v>
      </c>
      <c r="H39" s="133">
        <v>92</v>
      </c>
      <c r="I39" s="133">
        <v>70</v>
      </c>
      <c r="J39" s="134">
        <v>0</v>
      </c>
      <c r="K39" s="134">
        <v>610</v>
      </c>
      <c r="L39" s="132">
        <v>18719</v>
      </c>
      <c r="M39" s="130">
        <v>378</v>
      </c>
      <c r="N39" s="135">
        <v>3</v>
      </c>
      <c r="O39" s="135">
        <v>375</v>
      </c>
      <c r="P39" s="130">
        <v>0</v>
      </c>
      <c r="Q39" s="130">
        <v>0</v>
      </c>
      <c r="R39" s="130">
        <v>0</v>
      </c>
      <c r="S39" s="130">
        <v>0</v>
      </c>
      <c r="T39" s="130">
        <v>0</v>
      </c>
      <c r="U39" s="130">
        <v>0</v>
      </c>
      <c r="V39" s="130">
        <v>0</v>
      </c>
      <c r="W39" s="130">
        <v>0</v>
      </c>
      <c r="X39" s="130">
        <v>0</v>
      </c>
      <c r="Y39" s="130">
        <v>0</v>
      </c>
      <c r="Z39" s="130">
        <v>0</v>
      </c>
      <c r="AA39" s="130">
        <v>0</v>
      </c>
      <c r="AB39" s="130">
        <v>0</v>
      </c>
      <c r="AC39" s="130">
        <v>0</v>
      </c>
    </row>
    <row r="40" spans="1:29" hidden="1">
      <c r="A40" s="131" t="s">
        <v>121</v>
      </c>
      <c r="B40" s="131" t="s">
        <v>82</v>
      </c>
      <c r="C40" s="132">
        <v>312029</v>
      </c>
      <c r="D40" s="132">
        <v>0</v>
      </c>
      <c r="E40" s="132">
        <v>312029</v>
      </c>
      <c r="F40" s="133">
        <v>0</v>
      </c>
      <c r="G40" s="133">
        <v>0</v>
      </c>
      <c r="H40" s="133">
        <v>7555</v>
      </c>
      <c r="I40" s="133">
        <v>337</v>
      </c>
      <c r="J40" s="134">
        <v>0</v>
      </c>
      <c r="K40" s="134">
        <v>7892</v>
      </c>
      <c r="L40" s="132">
        <v>184894</v>
      </c>
      <c r="M40" s="130">
        <v>3573</v>
      </c>
      <c r="N40" s="135">
        <v>0</v>
      </c>
      <c r="O40" s="135">
        <v>0</v>
      </c>
      <c r="P40" s="130">
        <v>3485</v>
      </c>
      <c r="Q40" s="130">
        <v>88</v>
      </c>
      <c r="R40" s="130">
        <v>0</v>
      </c>
      <c r="S40" s="130">
        <v>0</v>
      </c>
      <c r="T40" s="130">
        <v>0</v>
      </c>
      <c r="U40" s="130">
        <v>0</v>
      </c>
      <c r="V40" s="130">
        <v>0</v>
      </c>
      <c r="W40" s="130">
        <v>0</v>
      </c>
      <c r="X40" s="130">
        <v>0</v>
      </c>
      <c r="Y40" s="130">
        <v>0</v>
      </c>
      <c r="Z40" s="130">
        <v>0</v>
      </c>
      <c r="AA40" s="130">
        <v>0</v>
      </c>
      <c r="AB40" s="130">
        <v>0</v>
      </c>
      <c r="AC40" s="130">
        <v>0</v>
      </c>
    </row>
    <row r="41" spans="1:29" hidden="1">
      <c r="A41" s="131" t="s">
        <v>122</v>
      </c>
      <c r="B41" s="131" t="s">
        <v>98</v>
      </c>
      <c r="C41" s="132">
        <v>23805</v>
      </c>
      <c r="D41" s="132">
        <v>0</v>
      </c>
      <c r="E41" s="132">
        <v>23805</v>
      </c>
      <c r="F41" s="133">
        <v>449</v>
      </c>
      <c r="G41" s="133">
        <v>60</v>
      </c>
      <c r="H41" s="133">
        <v>449</v>
      </c>
      <c r="I41" s="133">
        <v>30</v>
      </c>
      <c r="J41" s="134">
        <v>0</v>
      </c>
      <c r="K41" s="134">
        <v>988</v>
      </c>
      <c r="L41" s="132">
        <v>0</v>
      </c>
      <c r="M41" s="130">
        <v>0</v>
      </c>
      <c r="N41" s="135">
        <v>0</v>
      </c>
      <c r="O41" s="135">
        <v>0</v>
      </c>
      <c r="P41" s="130">
        <v>0</v>
      </c>
      <c r="Q41" s="130">
        <v>0</v>
      </c>
      <c r="R41" s="130">
        <v>0</v>
      </c>
      <c r="S41" s="130">
        <v>0</v>
      </c>
      <c r="T41" s="130">
        <v>0</v>
      </c>
      <c r="U41" s="130">
        <v>0</v>
      </c>
      <c r="V41" s="130">
        <v>0</v>
      </c>
      <c r="W41" s="130">
        <v>0</v>
      </c>
      <c r="X41" s="130">
        <v>0</v>
      </c>
      <c r="Y41" s="130">
        <v>0</v>
      </c>
      <c r="Z41" s="130">
        <v>0</v>
      </c>
      <c r="AA41" s="130">
        <v>0</v>
      </c>
      <c r="AB41" s="130">
        <v>0</v>
      </c>
      <c r="AC41" s="130">
        <v>0</v>
      </c>
    </row>
    <row r="42" spans="1:29" hidden="1">
      <c r="A42" s="131" t="s">
        <v>123</v>
      </c>
      <c r="B42" s="131" t="s">
        <v>75</v>
      </c>
      <c r="C42" s="132">
        <v>0</v>
      </c>
      <c r="D42" s="132">
        <v>0</v>
      </c>
      <c r="E42" s="132">
        <v>0</v>
      </c>
      <c r="F42" s="133">
        <v>0</v>
      </c>
      <c r="G42" s="133">
        <v>0</v>
      </c>
      <c r="H42" s="133">
        <v>0</v>
      </c>
      <c r="I42" s="133">
        <v>0</v>
      </c>
      <c r="J42" s="134">
        <v>0</v>
      </c>
      <c r="K42" s="134">
        <v>0</v>
      </c>
      <c r="L42" s="132">
        <v>0</v>
      </c>
      <c r="M42" s="130">
        <v>0</v>
      </c>
      <c r="N42" s="135">
        <v>0</v>
      </c>
      <c r="O42" s="135">
        <v>0</v>
      </c>
      <c r="P42" s="130">
        <v>0</v>
      </c>
      <c r="Q42" s="130">
        <v>0</v>
      </c>
      <c r="R42" s="130">
        <v>0</v>
      </c>
      <c r="S42" s="130">
        <v>0</v>
      </c>
      <c r="T42" s="130">
        <v>0</v>
      </c>
      <c r="U42" s="130">
        <v>0</v>
      </c>
      <c r="V42" s="130">
        <v>0</v>
      </c>
      <c r="W42" s="130">
        <v>0</v>
      </c>
      <c r="X42" s="130">
        <v>0</v>
      </c>
      <c r="Y42" s="130">
        <v>0</v>
      </c>
      <c r="Z42" s="130">
        <v>0</v>
      </c>
      <c r="AA42" s="130">
        <v>0</v>
      </c>
      <c r="AB42" s="130">
        <v>0</v>
      </c>
      <c r="AC42" s="130">
        <v>0</v>
      </c>
    </row>
    <row r="43" spans="1:29">
      <c r="A43" s="131" t="s">
        <v>124</v>
      </c>
      <c r="B43" s="131" t="s">
        <v>247</v>
      </c>
      <c r="C43" s="132">
        <v>124706</v>
      </c>
      <c r="D43" s="132">
        <v>2200</v>
      </c>
      <c r="E43" s="132">
        <v>126906</v>
      </c>
      <c r="F43" s="133">
        <v>639</v>
      </c>
      <c r="G43" s="133">
        <v>6310</v>
      </c>
      <c r="H43" s="133">
        <v>0</v>
      </c>
      <c r="I43" s="133">
        <v>372</v>
      </c>
      <c r="J43" s="134">
        <v>22</v>
      </c>
      <c r="K43" s="134">
        <v>7343</v>
      </c>
      <c r="L43" s="132">
        <v>84901</v>
      </c>
      <c r="M43" s="130">
        <v>2162</v>
      </c>
      <c r="N43" s="135">
        <v>91</v>
      </c>
      <c r="O43" s="135">
        <v>1997</v>
      </c>
      <c r="P43" s="130">
        <v>12</v>
      </c>
      <c r="Q43" s="130">
        <v>62</v>
      </c>
      <c r="R43" s="130">
        <v>0</v>
      </c>
      <c r="S43" s="130">
        <v>0</v>
      </c>
      <c r="T43" s="130">
        <v>0</v>
      </c>
      <c r="U43" s="130">
        <v>0</v>
      </c>
      <c r="V43" s="130">
        <v>0</v>
      </c>
      <c r="W43" s="130">
        <v>0</v>
      </c>
      <c r="X43" s="130">
        <v>0</v>
      </c>
      <c r="Y43" s="130">
        <v>0</v>
      </c>
      <c r="Z43" s="130">
        <v>0</v>
      </c>
      <c r="AA43" s="130">
        <v>0</v>
      </c>
      <c r="AB43" s="130">
        <v>0</v>
      </c>
      <c r="AC43" s="130">
        <v>0</v>
      </c>
    </row>
    <row r="44" spans="1:29" hidden="1">
      <c r="A44" s="131" t="s">
        <v>125</v>
      </c>
      <c r="B44" s="131" t="s">
        <v>208</v>
      </c>
      <c r="C44" s="132">
        <v>45163</v>
      </c>
      <c r="D44" s="132">
        <v>7912</v>
      </c>
      <c r="E44" s="132">
        <v>53075</v>
      </c>
      <c r="F44" s="133">
        <v>0</v>
      </c>
      <c r="G44" s="133">
        <v>905</v>
      </c>
      <c r="H44" s="133">
        <v>0</v>
      </c>
      <c r="I44" s="133">
        <v>122</v>
      </c>
      <c r="J44" s="134">
        <v>323</v>
      </c>
      <c r="K44" s="134">
        <v>1350</v>
      </c>
      <c r="L44" s="132">
        <v>27997</v>
      </c>
      <c r="M44" s="130">
        <v>808</v>
      </c>
      <c r="N44" s="135">
        <v>0</v>
      </c>
      <c r="O44" s="135">
        <v>424</v>
      </c>
      <c r="P44" s="130">
        <v>0</v>
      </c>
      <c r="Q44" s="130">
        <v>0</v>
      </c>
      <c r="R44" s="130">
        <v>360</v>
      </c>
      <c r="S44" s="130">
        <v>0</v>
      </c>
      <c r="T44" s="130">
        <v>0</v>
      </c>
      <c r="U44" s="130">
        <v>0</v>
      </c>
      <c r="V44" s="130">
        <v>0</v>
      </c>
      <c r="W44" s="130">
        <v>0</v>
      </c>
      <c r="X44" s="130">
        <v>0</v>
      </c>
      <c r="Y44" s="130">
        <v>0</v>
      </c>
      <c r="Z44" s="130">
        <v>0</v>
      </c>
      <c r="AA44" s="130">
        <v>0</v>
      </c>
      <c r="AB44" s="130">
        <v>24</v>
      </c>
      <c r="AC44" s="130">
        <v>0</v>
      </c>
    </row>
    <row r="45" spans="1:29" hidden="1">
      <c r="A45" s="131" t="s">
        <v>126</v>
      </c>
      <c r="B45" s="131" t="s">
        <v>82</v>
      </c>
      <c r="C45" s="132">
        <v>11280</v>
      </c>
      <c r="D45" s="132">
        <v>0</v>
      </c>
      <c r="E45" s="132">
        <v>11280</v>
      </c>
      <c r="F45" s="133">
        <v>0</v>
      </c>
      <c r="G45" s="133">
        <v>282</v>
      </c>
      <c r="H45" s="133">
        <v>0</v>
      </c>
      <c r="I45" s="133">
        <v>0</v>
      </c>
      <c r="J45" s="134">
        <v>0</v>
      </c>
      <c r="K45" s="134">
        <v>282</v>
      </c>
      <c r="L45" s="132">
        <v>0</v>
      </c>
      <c r="M45" s="130">
        <v>0</v>
      </c>
      <c r="N45" s="135">
        <v>0</v>
      </c>
      <c r="O45" s="135">
        <v>0</v>
      </c>
      <c r="P45" s="130">
        <v>0</v>
      </c>
      <c r="Q45" s="130">
        <v>0</v>
      </c>
      <c r="R45" s="130">
        <v>0</v>
      </c>
      <c r="S45" s="130">
        <v>0</v>
      </c>
      <c r="T45" s="130">
        <v>0</v>
      </c>
      <c r="U45" s="130">
        <v>0</v>
      </c>
      <c r="V45" s="130">
        <v>0</v>
      </c>
      <c r="W45" s="130">
        <v>0</v>
      </c>
      <c r="X45" s="130">
        <v>0</v>
      </c>
      <c r="Y45" s="130">
        <v>0</v>
      </c>
      <c r="Z45" s="130">
        <v>0</v>
      </c>
      <c r="AA45" s="130">
        <v>0</v>
      </c>
      <c r="AB45" s="130">
        <v>0</v>
      </c>
      <c r="AC45" s="130">
        <v>0</v>
      </c>
    </row>
    <row r="46" spans="1:29" hidden="1">
      <c r="A46" s="131" t="s">
        <v>272</v>
      </c>
      <c r="B46" s="131" t="s">
        <v>82</v>
      </c>
      <c r="C46" s="132">
        <v>134643</v>
      </c>
      <c r="D46" s="132">
        <v>900</v>
      </c>
      <c r="E46" s="132">
        <v>135543</v>
      </c>
      <c r="F46" s="133">
        <v>0</v>
      </c>
      <c r="G46" s="133">
        <v>2814</v>
      </c>
      <c r="H46" s="133">
        <v>0</v>
      </c>
      <c r="I46" s="133">
        <v>317</v>
      </c>
      <c r="J46" s="134">
        <v>9</v>
      </c>
      <c r="K46" s="134">
        <v>3140</v>
      </c>
      <c r="L46" s="132">
        <v>48878</v>
      </c>
      <c r="M46" s="130">
        <v>1327</v>
      </c>
      <c r="N46" s="135">
        <v>0</v>
      </c>
      <c r="O46" s="135">
        <v>1254</v>
      </c>
      <c r="P46" s="130">
        <v>0</v>
      </c>
      <c r="Q46" s="130">
        <v>73</v>
      </c>
      <c r="R46" s="130">
        <v>0</v>
      </c>
      <c r="S46" s="130">
        <v>0</v>
      </c>
      <c r="T46" s="130">
        <v>0</v>
      </c>
      <c r="U46" s="130">
        <v>0</v>
      </c>
      <c r="V46" s="130">
        <v>0</v>
      </c>
      <c r="W46" s="130">
        <v>0</v>
      </c>
      <c r="X46" s="130">
        <v>0</v>
      </c>
      <c r="Y46" s="130">
        <v>0</v>
      </c>
      <c r="Z46" s="130">
        <v>0</v>
      </c>
      <c r="AA46" s="130">
        <v>0</v>
      </c>
      <c r="AB46" s="130">
        <v>0</v>
      </c>
      <c r="AC46" s="130">
        <v>0</v>
      </c>
    </row>
    <row r="47" spans="1:29" hidden="1">
      <c r="A47" s="131" t="s">
        <v>129</v>
      </c>
      <c r="B47" s="131" t="s">
        <v>77</v>
      </c>
      <c r="C47" s="132">
        <v>259611</v>
      </c>
      <c r="D47" s="132">
        <v>32559.8</v>
      </c>
      <c r="E47" s="132">
        <v>292170.8</v>
      </c>
      <c r="F47" s="133">
        <v>3120</v>
      </c>
      <c r="G47" s="133">
        <v>2814</v>
      </c>
      <c r="H47" s="133">
        <v>2817</v>
      </c>
      <c r="I47" s="133">
        <v>662</v>
      </c>
      <c r="J47" s="134">
        <v>1274</v>
      </c>
      <c r="K47" s="134">
        <v>10687</v>
      </c>
      <c r="L47" s="132">
        <v>244877.8</v>
      </c>
      <c r="M47" s="130">
        <v>5350</v>
      </c>
      <c r="N47" s="135">
        <v>1423</v>
      </c>
      <c r="O47" s="135">
        <v>1193</v>
      </c>
      <c r="P47" s="130">
        <v>1246</v>
      </c>
      <c r="Q47" s="130">
        <v>543</v>
      </c>
      <c r="R47" s="130">
        <v>324</v>
      </c>
      <c r="S47" s="130">
        <v>0</v>
      </c>
      <c r="T47" s="130">
        <v>289</v>
      </c>
      <c r="U47" s="130">
        <v>242</v>
      </c>
      <c r="V47" s="130">
        <v>0</v>
      </c>
      <c r="W47" s="130">
        <v>0</v>
      </c>
      <c r="X47" s="130">
        <v>0</v>
      </c>
      <c r="Y47" s="130">
        <v>0</v>
      </c>
      <c r="Z47" s="130">
        <v>0</v>
      </c>
      <c r="AA47" s="130">
        <v>0</v>
      </c>
      <c r="AB47" s="130">
        <v>90</v>
      </c>
      <c r="AC47" s="130">
        <v>0</v>
      </c>
    </row>
    <row r="48" spans="1:29" hidden="1">
      <c r="A48" s="131" t="s">
        <v>130</v>
      </c>
      <c r="B48" s="131" t="s">
        <v>208</v>
      </c>
      <c r="C48" s="132">
        <v>221400</v>
      </c>
      <c r="D48" s="132">
        <v>41724</v>
      </c>
      <c r="E48" s="132">
        <v>263124</v>
      </c>
      <c r="F48" s="133">
        <v>0</v>
      </c>
      <c r="G48" s="133">
        <v>5335</v>
      </c>
      <c r="H48" s="133">
        <v>0</v>
      </c>
      <c r="I48" s="133">
        <v>200</v>
      </c>
      <c r="J48" s="134">
        <v>1552</v>
      </c>
      <c r="K48" s="134">
        <v>7087</v>
      </c>
      <c r="L48" s="132">
        <v>153995</v>
      </c>
      <c r="M48" s="130">
        <v>4363</v>
      </c>
      <c r="N48" s="135">
        <v>0</v>
      </c>
      <c r="O48" s="135">
        <v>2968</v>
      </c>
      <c r="P48" s="130">
        <v>0</v>
      </c>
      <c r="Q48" s="130">
        <v>110</v>
      </c>
      <c r="R48" s="130">
        <v>1035</v>
      </c>
      <c r="S48" s="130">
        <v>0</v>
      </c>
      <c r="T48" s="130">
        <v>0</v>
      </c>
      <c r="U48" s="130">
        <v>250</v>
      </c>
      <c r="V48" s="130">
        <v>0</v>
      </c>
      <c r="W48" s="130">
        <v>0</v>
      </c>
      <c r="X48" s="130">
        <v>0</v>
      </c>
      <c r="Y48" s="130">
        <v>0</v>
      </c>
      <c r="Z48" s="130">
        <v>0</v>
      </c>
      <c r="AA48" s="130">
        <v>0</v>
      </c>
      <c r="AB48" s="130">
        <v>0</v>
      </c>
      <c r="AC48" s="130">
        <v>0</v>
      </c>
    </row>
    <row r="49" spans="1:29" hidden="1">
      <c r="A49" s="131" t="s">
        <v>131</v>
      </c>
      <c r="B49" s="131" t="s">
        <v>100</v>
      </c>
      <c r="C49" s="132">
        <v>98560</v>
      </c>
      <c r="D49" s="132">
        <v>7475</v>
      </c>
      <c r="E49" s="132">
        <v>106035</v>
      </c>
      <c r="F49" s="133">
        <v>0</v>
      </c>
      <c r="G49" s="133">
        <v>2310</v>
      </c>
      <c r="H49" s="133">
        <v>0</v>
      </c>
      <c r="I49" s="133">
        <v>154</v>
      </c>
      <c r="J49" s="134">
        <v>299</v>
      </c>
      <c r="K49" s="134">
        <v>2763</v>
      </c>
      <c r="L49" s="132">
        <v>25760</v>
      </c>
      <c r="M49" s="130">
        <v>644</v>
      </c>
      <c r="N49" s="135">
        <v>0</v>
      </c>
      <c r="O49" s="135">
        <v>644</v>
      </c>
      <c r="P49" s="130">
        <v>0</v>
      </c>
      <c r="Q49" s="130">
        <v>0</v>
      </c>
      <c r="R49" s="130">
        <v>0</v>
      </c>
      <c r="S49" s="130">
        <v>0</v>
      </c>
      <c r="T49" s="130">
        <v>0</v>
      </c>
      <c r="U49" s="130">
        <v>0</v>
      </c>
      <c r="V49" s="130">
        <v>0</v>
      </c>
      <c r="W49" s="130">
        <v>0</v>
      </c>
      <c r="X49" s="130">
        <v>0</v>
      </c>
      <c r="Y49" s="130">
        <v>0</v>
      </c>
      <c r="Z49" s="130">
        <v>0</v>
      </c>
      <c r="AA49" s="130">
        <v>0</v>
      </c>
      <c r="AB49" s="130">
        <v>0</v>
      </c>
      <c r="AC49" s="130">
        <v>0</v>
      </c>
    </row>
    <row r="50" spans="1:29" hidden="1">
      <c r="A50" s="131" t="s">
        <v>132</v>
      </c>
      <c r="B50" s="131" t="s">
        <v>100</v>
      </c>
      <c r="C50" s="132">
        <v>92469</v>
      </c>
      <c r="D50" s="132">
        <v>6600</v>
      </c>
      <c r="E50" s="132">
        <v>99069</v>
      </c>
      <c r="F50" s="133">
        <v>0</v>
      </c>
      <c r="G50" s="133">
        <v>2230</v>
      </c>
      <c r="H50" s="133">
        <v>0</v>
      </c>
      <c r="I50" s="133">
        <v>77</v>
      </c>
      <c r="J50" s="134">
        <v>264</v>
      </c>
      <c r="K50" s="134">
        <v>2571</v>
      </c>
      <c r="L50" s="132">
        <v>32864</v>
      </c>
      <c r="M50" s="130">
        <v>632</v>
      </c>
      <c r="N50" s="135">
        <v>0</v>
      </c>
      <c r="O50" s="135">
        <v>597</v>
      </c>
      <c r="P50" s="130">
        <v>0</v>
      </c>
      <c r="Q50" s="130">
        <v>35</v>
      </c>
      <c r="R50" s="130">
        <v>0</v>
      </c>
      <c r="S50" s="130">
        <v>0</v>
      </c>
      <c r="T50" s="130">
        <v>0</v>
      </c>
      <c r="U50" s="130">
        <v>0</v>
      </c>
      <c r="V50" s="130">
        <v>0</v>
      </c>
      <c r="W50" s="130">
        <v>0</v>
      </c>
      <c r="X50" s="130">
        <v>0</v>
      </c>
      <c r="Y50" s="130">
        <v>0</v>
      </c>
      <c r="Z50" s="130">
        <v>0</v>
      </c>
      <c r="AA50" s="130">
        <v>0</v>
      </c>
      <c r="AB50" s="130">
        <v>0</v>
      </c>
      <c r="AC50" s="130">
        <v>0</v>
      </c>
    </row>
    <row r="51" spans="1:29" hidden="1">
      <c r="A51" s="131" t="s">
        <v>133</v>
      </c>
      <c r="B51" s="131" t="s">
        <v>100</v>
      </c>
      <c r="C51" s="132">
        <v>191152</v>
      </c>
      <c r="D51" s="132">
        <v>15705</v>
      </c>
      <c r="E51" s="132">
        <v>206857</v>
      </c>
      <c r="F51" s="133">
        <v>0</v>
      </c>
      <c r="G51" s="133">
        <v>4535</v>
      </c>
      <c r="H51" s="133">
        <v>0</v>
      </c>
      <c r="I51" s="133">
        <v>343</v>
      </c>
      <c r="J51" s="134">
        <v>678</v>
      </c>
      <c r="K51" s="134">
        <v>5556</v>
      </c>
      <c r="L51" s="132">
        <v>77252</v>
      </c>
      <c r="M51" s="130">
        <v>1508</v>
      </c>
      <c r="N51" s="135">
        <v>0</v>
      </c>
      <c r="O51" s="135">
        <v>1413</v>
      </c>
      <c r="P51" s="130">
        <v>0</v>
      </c>
      <c r="Q51" s="130">
        <v>48</v>
      </c>
      <c r="R51" s="130">
        <v>40</v>
      </c>
      <c r="S51" s="130">
        <v>0</v>
      </c>
      <c r="T51" s="130">
        <v>0</v>
      </c>
      <c r="U51" s="130">
        <v>7</v>
      </c>
      <c r="V51" s="130">
        <v>0</v>
      </c>
      <c r="W51" s="130">
        <v>0</v>
      </c>
      <c r="X51" s="130">
        <v>0</v>
      </c>
      <c r="Y51" s="130">
        <v>0</v>
      </c>
      <c r="Z51" s="130">
        <v>0</v>
      </c>
      <c r="AA51" s="130">
        <v>0</v>
      </c>
      <c r="AB51" s="130">
        <v>0</v>
      </c>
      <c r="AC51" s="130">
        <v>0</v>
      </c>
    </row>
    <row r="52" spans="1:29">
      <c r="A52" s="131" t="s">
        <v>135</v>
      </c>
      <c r="B52" s="131" t="s">
        <v>247</v>
      </c>
      <c r="C52" s="132">
        <v>62880</v>
      </c>
      <c r="D52" s="132">
        <v>4561</v>
      </c>
      <c r="E52" s="132">
        <v>67441</v>
      </c>
      <c r="F52" s="133">
        <v>0</v>
      </c>
      <c r="G52" s="133">
        <v>1495</v>
      </c>
      <c r="H52" s="133">
        <v>0</v>
      </c>
      <c r="I52" s="133">
        <v>107</v>
      </c>
      <c r="J52" s="134">
        <v>201</v>
      </c>
      <c r="K52" s="134">
        <v>1803</v>
      </c>
      <c r="L52" s="132">
        <v>18400</v>
      </c>
      <c r="M52" s="130">
        <v>387</v>
      </c>
      <c r="N52" s="135">
        <v>0</v>
      </c>
      <c r="O52" s="135">
        <v>329</v>
      </c>
      <c r="P52" s="130">
        <v>0</v>
      </c>
      <c r="Q52" s="130">
        <v>0</v>
      </c>
      <c r="R52" s="130">
        <v>0</v>
      </c>
      <c r="S52" s="130">
        <v>0</v>
      </c>
      <c r="T52" s="130">
        <v>0</v>
      </c>
      <c r="U52" s="130">
        <v>58</v>
      </c>
      <c r="V52" s="130">
        <v>0</v>
      </c>
      <c r="W52" s="130">
        <v>0</v>
      </c>
      <c r="X52" s="130">
        <v>0</v>
      </c>
      <c r="Y52" s="130">
        <v>0</v>
      </c>
      <c r="Z52" s="130">
        <v>0</v>
      </c>
      <c r="AA52" s="130">
        <v>0</v>
      </c>
      <c r="AB52" s="130">
        <v>0</v>
      </c>
      <c r="AC52" s="130">
        <v>0</v>
      </c>
    </row>
    <row r="53" spans="1:29" hidden="1">
      <c r="A53" s="131" t="s">
        <v>136</v>
      </c>
      <c r="B53" s="131" t="s">
        <v>77</v>
      </c>
      <c r="C53" s="132">
        <v>165481</v>
      </c>
      <c r="D53" s="132">
        <v>21092</v>
      </c>
      <c r="E53" s="132">
        <v>186573</v>
      </c>
      <c r="F53" s="133">
        <v>0</v>
      </c>
      <c r="G53" s="133">
        <v>3423</v>
      </c>
      <c r="H53" s="133">
        <v>0</v>
      </c>
      <c r="I53" s="133">
        <v>749</v>
      </c>
      <c r="J53" s="134">
        <v>511</v>
      </c>
      <c r="K53" s="134">
        <v>4683</v>
      </c>
      <c r="L53" s="132">
        <v>63116</v>
      </c>
      <c r="M53" s="130">
        <v>1008</v>
      </c>
      <c r="N53" s="135">
        <v>0</v>
      </c>
      <c r="O53" s="135">
        <v>802</v>
      </c>
      <c r="P53" s="130">
        <v>0</v>
      </c>
      <c r="Q53" s="130">
        <v>32</v>
      </c>
      <c r="R53" s="130">
        <v>133</v>
      </c>
      <c r="S53" s="130">
        <v>0</v>
      </c>
      <c r="T53" s="130">
        <v>0</v>
      </c>
      <c r="U53" s="130">
        <v>0</v>
      </c>
      <c r="V53" s="130">
        <v>0</v>
      </c>
      <c r="W53" s="130">
        <v>0</v>
      </c>
      <c r="X53" s="130">
        <v>0</v>
      </c>
      <c r="Y53" s="130">
        <v>0</v>
      </c>
      <c r="Z53" s="130">
        <v>0</v>
      </c>
      <c r="AA53" s="130">
        <v>0</v>
      </c>
      <c r="AB53" s="130">
        <v>41</v>
      </c>
      <c r="AC53" s="130">
        <v>0</v>
      </c>
    </row>
    <row r="54" spans="1:29" hidden="1">
      <c r="A54" s="131" t="s">
        <v>137</v>
      </c>
      <c r="B54" s="131" t="s">
        <v>82</v>
      </c>
      <c r="C54" s="132">
        <v>40164</v>
      </c>
      <c r="D54" s="132">
        <v>8920</v>
      </c>
      <c r="E54" s="132">
        <v>49084</v>
      </c>
      <c r="F54" s="133">
        <v>72</v>
      </c>
      <c r="G54" s="133">
        <v>1016</v>
      </c>
      <c r="H54" s="133">
        <v>0</v>
      </c>
      <c r="I54" s="133">
        <v>14</v>
      </c>
      <c r="J54" s="134">
        <v>360</v>
      </c>
      <c r="K54" s="134">
        <v>1462</v>
      </c>
      <c r="L54" s="132">
        <v>16144</v>
      </c>
      <c r="M54" s="130">
        <v>226</v>
      </c>
      <c r="N54" s="135">
        <v>0</v>
      </c>
      <c r="O54" s="135">
        <v>226</v>
      </c>
      <c r="P54" s="130">
        <v>0</v>
      </c>
      <c r="Q54" s="130">
        <v>0</v>
      </c>
      <c r="R54" s="130">
        <v>0</v>
      </c>
      <c r="S54" s="130">
        <v>0</v>
      </c>
      <c r="T54" s="130">
        <v>0</v>
      </c>
      <c r="U54" s="130">
        <v>0</v>
      </c>
      <c r="V54" s="130">
        <v>0</v>
      </c>
      <c r="W54" s="130">
        <v>0</v>
      </c>
      <c r="X54" s="130">
        <v>0</v>
      </c>
      <c r="Y54" s="130">
        <v>0</v>
      </c>
      <c r="Z54" s="130">
        <v>0</v>
      </c>
      <c r="AA54" s="130">
        <v>0</v>
      </c>
      <c r="AB54" s="130">
        <v>0</v>
      </c>
      <c r="AC54" s="130">
        <v>0</v>
      </c>
    </row>
    <row r="55" spans="1:29" hidden="1">
      <c r="A55" s="138" t="s">
        <v>273</v>
      </c>
      <c r="B55" s="138" t="s">
        <v>77</v>
      </c>
      <c r="C55" s="132">
        <v>354624</v>
      </c>
      <c r="D55" s="132">
        <v>36952</v>
      </c>
      <c r="E55" s="132">
        <v>391576</v>
      </c>
      <c r="F55" s="133">
        <v>0</v>
      </c>
      <c r="G55" s="133">
        <v>7167</v>
      </c>
      <c r="H55" s="133">
        <v>0</v>
      </c>
      <c r="I55" s="133">
        <v>1360</v>
      </c>
      <c r="J55" s="134">
        <v>1019</v>
      </c>
      <c r="K55" s="134">
        <v>9546</v>
      </c>
      <c r="L55" s="132">
        <v>112300</v>
      </c>
      <c r="M55" s="130">
        <v>2013</v>
      </c>
      <c r="N55" s="135">
        <v>0</v>
      </c>
      <c r="O55" s="135">
        <v>1756</v>
      </c>
      <c r="P55" s="130">
        <v>0</v>
      </c>
      <c r="Q55" s="130">
        <v>140</v>
      </c>
      <c r="R55" s="130">
        <v>0</v>
      </c>
      <c r="S55" s="130">
        <v>0</v>
      </c>
      <c r="T55" s="130">
        <v>0</v>
      </c>
      <c r="U55" s="130">
        <v>0</v>
      </c>
      <c r="V55" s="130">
        <v>0</v>
      </c>
      <c r="W55" s="130">
        <v>0</v>
      </c>
      <c r="X55" s="130">
        <v>0</v>
      </c>
      <c r="Y55" s="130">
        <v>0</v>
      </c>
      <c r="Z55" s="130">
        <v>0</v>
      </c>
      <c r="AA55" s="130">
        <v>0</v>
      </c>
      <c r="AB55" s="130">
        <v>111</v>
      </c>
      <c r="AC55" s="130">
        <v>6</v>
      </c>
    </row>
    <row r="56" spans="1:29" hidden="1">
      <c r="A56" s="131" t="s">
        <v>138</v>
      </c>
      <c r="B56" s="131" t="s">
        <v>98</v>
      </c>
      <c r="C56" s="132">
        <v>32600</v>
      </c>
      <c r="D56" s="132">
        <v>4006</v>
      </c>
      <c r="E56" s="132">
        <v>36606</v>
      </c>
      <c r="F56" s="133">
        <v>0</v>
      </c>
      <c r="G56" s="133">
        <v>815</v>
      </c>
      <c r="H56" s="133">
        <v>0</v>
      </c>
      <c r="I56" s="133">
        <v>0</v>
      </c>
      <c r="J56" s="134">
        <v>188</v>
      </c>
      <c r="K56" s="134">
        <v>1003</v>
      </c>
      <c r="L56" s="132">
        <v>2120</v>
      </c>
      <c r="M56" s="130">
        <v>54</v>
      </c>
      <c r="N56" s="135">
        <v>0</v>
      </c>
      <c r="O56" s="135">
        <v>45</v>
      </c>
      <c r="P56" s="130">
        <v>0</v>
      </c>
      <c r="Q56" s="130">
        <v>0</v>
      </c>
      <c r="R56" s="130">
        <v>0</v>
      </c>
      <c r="S56" s="130">
        <v>0</v>
      </c>
      <c r="T56" s="130">
        <v>4</v>
      </c>
      <c r="U56" s="130">
        <v>5</v>
      </c>
      <c r="V56" s="130">
        <v>0</v>
      </c>
      <c r="W56" s="130">
        <v>0</v>
      </c>
      <c r="X56" s="130">
        <v>0</v>
      </c>
      <c r="Y56" s="130">
        <v>0</v>
      </c>
      <c r="Z56" s="130">
        <v>0</v>
      </c>
      <c r="AA56" s="130">
        <v>0</v>
      </c>
      <c r="AB56" s="130">
        <v>0</v>
      </c>
      <c r="AC56" s="130">
        <v>0</v>
      </c>
    </row>
    <row r="57" spans="1:29" hidden="1">
      <c r="A57" s="131" t="s">
        <v>139</v>
      </c>
      <c r="B57" s="131" t="s">
        <v>82</v>
      </c>
      <c r="C57" s="132">
        <v>52370</v>
      </c>
      <c r="D57" s="132">
        <v>12959</v>
      </c>
      <c r="E57" s="132">
        <v>65329</v>
      </c>
      <c r="F57" s="133">
        <v>711</v>
      </c>
      <c r="G57" s="133">
        <v>0</v>
      </c>
      <c r="H57" s="133">
        <v>1139</v>
      </c>
      <c r="I57" s="133">
        <v>55</v>
      </c>
      <c r="J57" s="134">
        <v>453</v>
      </c>
      <c r="K57" s="134">
        <v>2358</v>
      </c>
      <c r="L57" s="132">
        <v>26469</v>
      </c>
      <c r="M57" s="130">
        <v>517</v>
      </c>
      <c r="N57" s="135">
        <v>16</v>
      </c>
      <c r="O57" s="135">
        <v>0</v>
      </c>
      <c r="P57" s="130">
        <v>338</v>
      </c>
      <c r="Q57" s="130">
        <v>21</v>
      </c>
      <c r="R57" s="130">
        <v>0</v>
      </c>
      <c r="S57" s="130">
        <v>0</v>
      </c>
      <c r="T57" s="130">
        <v>0</v>
      </c>
      <c r="U57" s="130">
        <v>106</v>
      </c>
      <c r="V57" s="130">
        <v>0</v>
      </c>
      <c r="W57" s="130">
        <v>29</v>
      </c>
      <c r="X57" s="130">
        <v>0</v>
      </c>
      <c r="Y57" s="130">
        <v>0</v>
      </c>
      <c r="Z57" s="130">
        <v>0</v>
      </c>
      <c r="AA57" s="130">
        <v>0</v>
      </c>
      <c r="AB57" s="130">
        <v>7</v>
      </c>
      <c r="AC57" s="130">
        <v>0</v>
      </c>
    </row>
    <row r="58" spans="1:29" hidden="1">
      <c r="A58" s="131" t="s">
        <v>140</v>
      </c>
      <c r="B58" s="131" t="s">
        <v>98</v>
      </c>
      <c r="C58" s="132">
        <v>61868</v>
      </c>
      <c r="D58" s="132">
        <v>14448</v>
      </c>
      <c r="E58" s="132">
        <v>76316</v>
      </c>
      <c r="F58" s="133">
        <v>1283</v>
      </c>
      <c r="G58" s="133">
        <v>0</v>
      </c>
      <c r="H58" s="133">
        <v>1459</v>
      </c>
      <c r="I58" s="133">
        <v>59</v>
      </c>
      <c r="J58" s="134">
        <v>684</v>
      </c>
      <c r="K58" s="134">
        <v>3485</v>
      </c>
      <c r="L58" s="132">
        <v>34238</v>
      </c>
      <c r="M58" s="130">
        <v>199</v>
      </c>
      <c r="N58" s="135">
        <v>6</v>
      </c>
      <c r="O58" s="135">
        <v>0</v>
      </c>
      <c r="P58" s="130">
        <v>73</v>
      </c>
      <c r="Q58" s="130">
        <v>0</v>
      </c>
      <c r="R58" s="130">
        <v>0</v>
      </c>
      <c r="S58" s="130">
        <v>0</v>
      </c>
      <c r="T58" s="130">
        <v>0</v>
      </c>
      <c r="U58" s="130">
        <v>10</v>
      </c>
      <c r="V58" s="130">
        <v>0</v>
      </c>
      <c r="W58" s="130">
        <v>0</v>
      </c>
      <c r="X58" s="130">
        <v>0</v>
      </c>
      <c r="Y58" s="130">
        <v>0</v>
      </c>
      <c r="Z58" s="130">
        <v>110</v>
      </c>
      <c r="AA58" s="130">
        <v>0</v>
      </c>
      <c r="AB58" s="130">
        <v>0</v>
      </c>
      <c r="AC58" s="130">
        <v>0</v>
      </c>
    </row>
    <row r="59" spans="1:29">
      <c r="A59" s="130" t="s">
        <v>141</v>
      </c>
      <c r="B59" s="131" t="s">
        <v>247</v>
      </c>
      <c r="C59" s="132">
        <v>69952</v>
      </c>
      <c r="D59" s="132">
        <v>900</v>
      </c>
      <c r="E59" s="132">
        <v>70852</v>
      </c>
      <c r="F59" s="133">
        <v>0</v>
      </c>
      <c r="G59" s="133">
        <v>1768</v>
      </c>
      <c r="H59" s="133">
        <v>0</v>
      </c>
      <c r="I59" s="133">
        <v>0</v>
      </c>
      <c r="J59" s="134">
        <v>9</v>
      </c>
      <c r="K59" s="134">
        <v>1777</v>
      </c>
      <c r="L59" s="132">
        <v>6272</v>
      </c>
      <c r="M59" s="130">
        <v>75</v>
      </c>
      <c r="N59" s="135">
        <v>0</v>
      </c>
      <c r="O59" s="135">
        <v>75</v>
      </c>
      <c r="P59" s="130">
        <v>0</v>
      </c>
      <c r="Q59" s="130">
        <v>0</v>
      </c>
      <c r="R59" s="130">
        <v>0</v>
      </c>
      <c r="S59" s="130">
        <v>0</v>
      </c>
      <c r="T59" s="130">
        <v>0</v>
      </c>
      <c r="U59" s="130">
        <v>0</v>
      </c>
      <c r="V59" s="130">
        <v>0</v>
      </c>
      <c r="W59" s="130">
        <v>0</v>
      </c>
      <c r="X59" s="130">
        <v>0</v>
      </c>
      <c r="Y59" s="130">
        <v>0</v>
      </c>
      <c r="Z59" s="130">
        <v>0</v>
      </c>
      <c r="AA59" s="130">
        <v>0</v>
      </c>
      <c r="AB59" s="130">
        <v>0</v>
      </c>
      <c r="AC59" s="130">
        <v>0</v>
      </c>
    </row>
    <row r="60" spans="1:29" hidden="1">
      <c r="A60" s="131" t="s">
        <v>143</v>
      </c>
      <c r="B60" s="131" t="s">
        <v>208</v>
      </c>
      <c r="C60" s="132">
        <v>66187</v>
      </c>
      <c r="D60" s="132">
        <v>5043</v>
      </c>
      <c r="E60" s="132">
        <v>71230</v>
      </c>
      <c r="F60" s="133">
        <v>0</v>
      </c>
      <c r="G60" s="133">
        <v>1515</v>
      </c>
      <c r="H60" s="133">
        <v>0</v>
      </c>
      <c r="I60" s="133">
        <v>70</v>
      </c>
      <c r="J60" s="134">
        <v>302</v>
      </c>
      <c r="K60" s="134">
        <v>1887</v>
      </c>
      <c r="L60" s="132">
        <v>27507</v>
      </c>
      <c r="M60" s="130">
        <v>681</v>
      </c>
      <c r="N60" s="135">
        <v>0</v>
      </c>
      <c r="O60" s="135">
        <v>637</v>
      </c>
      <c r="P60" s="130">
        <v>0</v>
      </c>
      <c r="Q60" s="130">
        <v>0</v>
      </c>
      <c r="R60" s="130">
        <v>0</v>
      </c>
      <c r="S60" s="130">
        <v>0</v>
      </c>
      <c r="T60" s="130">
        <v>0</v>
      </c>
      <c r="U60" s="130">
        <v>44</v>
      </c>
      <c r="V60" s="130">
        <v>0</v>
      </c>
      <c r="W60" s="130">
        <v>0</v>
      </c>
      <c r="X60" s="130">
        <v>0</v>
      </c>
      <c r="Y60" s="130">
        <v>0</v>
      </c>
      <c r="Z60" s="130">
        <v>0</v>
      </c>
      <c r="AA60" s="130">
        <v>0</v>
      </c>
      <c r="AB60" s="130">
        <v>0</v>
      </c>
      <c r="AC60" s="130">
        <v>0</v>
      </c>
    </row>
    <row r="61" spans="1:29" hidden="1">
      <c r="A61" s="131" t="s">
        <v>145</v>
      </c>
      <c r="B61" s="131" t="s">
        <v>71</v>
      </c>
      <c r="C61" s="132">
        <v>55574</v>
      </c>
      <c r="D61" s="132">
        <v>7356</v>
      </c>
      <c r="E61" s="132">
        <v>62930</v>
      </c>
      <c r="F61" s="133">
        <v>931</v>
      </c>
      <c r="G61" s="133">
        <v>674</v>
      </c>
      <c r="H61" s="133">
        <v>546</v>
      </c>
      <c r="I61" s="133">
        <v>323</v>
      </c>
      <c r="J61" s="134">
        <v>702</v>
      </c>
      <c r="K61" s="134">
        <v>3176</v>
      </c>
      <c r="L61" s="132">
        <v>34044</v>
      </c>
      <c r="M61" s="130">
        <v>1026</v>
      </c>
      <c r="N61" s="135">
        <v>139</v>
      </c>
      <c r="O61" s="135">
        <v>550</v>
      </c>
      <c r="P61" s="130">
        <v>202</v>
      </c>
      <c r="Q61" s="130">
        <v>125</v>
      </c>
      <c r="R61" s="130">
        <v>0</v>
      </c>
      <c r="S61" s="130">
        <v>0</v>
      </c>
      <c r="T61" s="130">
        <v>10</v>
      </c>
      <c r="U61" s="130">
        <v>0</v>
      </c>
      <c r="V61" s="130">
        <v>0</v>
      </c>
      <c r="W61" s="130">
        <v>0</v>
      </c>
      <c r="X61" s="130">
        <v>0</v>
      </c>
      <c r="Y61" s="130">
        <v>0</v>
      </c>
      <c r="Z61" s="130">
        <v>0</v>
      </c>
      <c r="AA61" s="130">
        <v>0</v>
      </c>
      <c r="AB61" s="130">
        <v>0</v>
      </c>
      <c r="AC61" s="130">
        <v>0</v>
      </c>
    </row>
    <row r="62" spans="1:29" hidden="1">
      <c r="A62" s="131" t="s">
        <v>146</v>
      </c>
      <c r="B62" s="131" t="s">
        <v>98</v>
      </c>
      <c r="C62" s="132">
        <v>48915</v>
      </c>
      <c r="D62" s="132">
        <v>5670</v>
      </c>
      <c r="E62" s="132">
        <v>54585</v>
      </c>
      <c r="F62" s="133">
        <v>977</v>
      </c>
      <c r="G62" s="133">
        <v>0</v>
      </c>
      <c r="H62" s="133">
        <v>972</v>
      </c>
      <c r="I62" s="133">
        <v>145</v>
      </c>
      <c r="J62" s="134">
        <v>252</v>
      </c>
      <c r="K62" s="134">
        <v>2346</v>
      </c>
      <c r="L62" s="132">
        <v>20660</v>
      </c>
      <c r="M62" s="130">
        <v>651</v>
      </c>
      <c r="N62" s="135">
        <v>360</v>
      </c>
      <c r="O62" s="135">
        <v>0</v>
      </c>
      <c r="P62" s="130">
        <v>291</v>
      </c>
      <c r="Q62" s="130">
        <v>0</v>
      </c>
      <c r="R62" s="130">
        <v>0</v>
      </c>
      <c r="S62" s="130">
        <v>0</v>
      </c>
      <c r="T62" s="130">
        <v>0</v>
      </c>
      <c r="U62" s="130">
        <v>0</v>
      </c>
      <c r="V62" s="130">
        <v>0</v>
      </c>
      <c r="W62" s="130">
        <v>0</v>
      </c>
      <c r="X62" s="130">
        <v>0</v>
      </c>
      <c r="Y62" s="130">
        <v>0</v>
      </c>
      <c r="Z62" s="130">
        <v>0</v>
      </c>
      <c r="AA62" s="130">
        <v>0</v>
      </c>
      <c r="AB62" s="130">
        <v>0</v>
      </c>
      <c r="AC62" s="130">
        <v>0</v>
      </c>
    </row>
    <row r="63" spans="1:29" hidden="1">
      <c r="A63" s="131" t="s">
        <v>253</v>
      </c>
      <c r="B63" s="131" t="s">
        <v>208</v>
      </c>
      <c r="C63" s="132">
        <v>123200</v>
      </c>
      <c r="D63" s="132">
        <v>6956</v>
      </c>
      <c r="E63" s="132">
        <v>130156</v>
      </c>
      <c r="F63" s="133">
        <v>0</v>
      </c>
      <c r="G63" s="133">
        <v>3193</v>
      </c>
      <c r="H63" s="133">
        <v>0</v>
      </c>
      <c r="I63" s="133">
        <v>91</v>
      </c>
      <c r="J63" s="134">
        <v>297</v>
      </c>
      <c r="K63" s="134">
        <v>3581</v>
      </c>
      <c r="L63" s="132">
        <v>65720</v>
      </c>
      <c r="M63" s="130">
        <v>763</v>
      </c>
      <c r="N63" s="135">
        <v>0</v>
      </c>
      <c r="O63" s="135">
        <v>737</v>
      </c>
      <c r="P63" s="130">
        <v>0</v>
      </c>
      <c r="Q63" s="130">
        <v>26</v>
      </c>
      <c r="R63" s="130">
        <v>0</v>
      </c>
      <c r="S63" s="130">
        <v>0</v>
      </c>
      <c r="T63" s="130">
        <v>0</v>
      </c>
      <c r="U63" s="130">
        <v>0</v>
      </c>
      <c r="V63" s="130">
        <v>0</v>
      </c>
      <c r="W63" s="130">
        <v>0</v>
      </c>
      <c r="X63" s="130">
        <v>0</v>
      </c>
      <c r="Y63" s="130">
        <v>0</v>
      </c>
      <c r="Z63" s="130">
        <v>0</v>
      </c>
      <c r="AA63" s="130">
        <v>0</v>
      </c>
      <c r="AB63" s="130">
        <v>0</v>
      </c>
      <c r="AC63" s="130">
        <v>0</v>
      </c>
    </row>
    <row r="64" spans="1:29" hidden="1">
      <c r="A64" s="131" t="s">
        <v>274</v>
      </c>
      <c r="B64" s="131" t="s">
        <v>100</v>
      </c>
      <c r="C64" s="132">
        <v>134831</v>
      </c>
      <c r="D64" s="132">
        <v>9390</v>
      </c>
      <c r="E64" s="132">
        <v>144221</v>
      </c>
      <c r="F64" s="133">
        <v>1367</v>
      </c>
      <c r="G64" s="133">
        <v>0</v>
      </c>
      <c r="H64" s="133">
        <v>3225</v>
      </c>
      <c r="I64" s="133">
        <v>95</v>
      </c>
      <c r="J64" s="134">
        <v>411</v>
      </c>
      <c r="K64" s="134">
        <v>5098</v>
      </c>
      <c r="L64" s="132">
        <v>76717</v>
      </c>
      <c r="M64" s="130">
        <v>1709</v>
      </c>
      <c r="N64" s="135">
        <v>437</v>
      </c>
      <c r="O64" s="135">
        <v>0</v>
      </c>
      <c r="P64" s="130">
        <v>1240</v>
      </c>
      <c r="Q64" s="130">
        <v>9</v>
      </c>
      <c r="R64" s="130">
        <v>0</v>
      </c>
      <c r="S64" s="130">
        <v>0</v>
      </c>
      <c r="T64" s="130">
        <v>0</v>
      </c>
      <c r="U64" s="130">
        <v>23</v>
      </c>
      <c r="V64" s="130">
        <v>0</v>
      </c>
      <c r="W64" s="130">
        <v>0</v>
      </c>
      <c r="X64" s="130">
        <v>0</v>
      </c>
      <c r="Y64" s="130">
        <v>0</v>
      </c>
      <c r="Z64" s="130">
        <v>0</v>
      </c>
      <c r="AA64" s="130">
        <v>0</v>
      </c>
      <c r="AB64" s="130">
        <v>0</v>
      </c>
      <c r="AC64" s="130">
        <v>0</v>
      </c>
    </row>
    <row r="65" spans="1:29" hidden="1">
      <c r="A65" s="131" t="s">
        <v>148</v>
      </c>
      <c r="B65" s="131" t="s">
        <v>98</v>
      </c>
      <c r="C65" s="132">
        <v>69504</v>
      </c>
      <c r="D65" s="132">
        <v>8212</v>
      </c>
      <c r="E65" s="132">
        <v>77716</v>
      </c>
      <c r="F65" s="133">
        <v>0</v>
      </c>
      <c r="G65" s="133">
        <v>113</v>
      </c>
      <c r="H65" s="133">
        <v>1645</v>
      </c>
      <c r="I65" s="133">
        <v>52</v>
      </c>
      <c r="J65" s="134">
        <v>295</v>
      </c>
      <c r="K65" s="134">
        <v>2105</v>
      </c>
      <c r="L65" s="132">
        <v>16824</v>
      </c>
      <c r="M65" s="130">
        <v>317</v>
      </c>
      <c r="N65" s="135">
        <v>37</v>
      </c>
      <c r="O65" s="135">
        <v>50</v>
      </c>
      <c r="P65" s="130">
        <v>122</v>
      </c>
      <c r="Q65" s="130">
        <v>7</v>
      </c>
      <c r="R65" s="130">
        <v>51</v>
      </c>
      <c r="S65" s="130">
        <v>0</v>
      </c>
      <c r="T65" s="130">
        <v>0</v>
      </c>
      <c r="U65" s="130">
        <v>50</v>
      </c>
      <c r="V65" s="130">
        <v>0</v>
      </c>
      <c r="W65" s="130">
        <v>0</v>
      </c>
      <c r="X65" s="130">
        <v>0</v>
      </c>
      <c r="Y65" s="130">
        <v>0</v>
      </c>
      <c r="Z65" s="130">
        <v>0</v>
      </c>
      <c r="AA65" s="130">
        <v>0</v>
      </c>
      <c r="AB65" s="130">
        <v>0</v>
      </c>
      <c r="AC65" s="130">
        <v>0</v>
      </c>
    </row>
    <row r="66" spans="1:29" hidden="1">
      <c r="A66" s="131" t="s">
        <v>149</v>
      </c>
      <c r="B66" s="131" t="s">
        <v>100</v>
      </c>
      <c r="C66" s="132">
        <v>26576</v>
      </c>
      <c r="D66" s="132">
        <v>0</v>
      </c>
      <c r="E66" s="132">
        <v>26576</v>
      </c>
      <c r="F66" s="133">
        <v>0</v>
      </c>
      <c r="G66" s="133">
        <v>747</v>
      </c>
      <c r="H66" s="133">
        <v>0</v>
      </c>
      <c r="I66" s="133">
        <v>0</v>
      </c>
      <c r="J66" s="134">
        <v>0</v>
      </c>
      <c r="K66" s="134">
        <v>747</v>
      </c>
      <c r="L66" s="132">
        <v>13216</v>
      </c>
      <c r="M66" s="130">
        <v>0</v>
      </c>
      <c r="N66" s="135">
        <v>0</v>
      </c>
      <c r="O66" s="135">
        <v>0</v>
      </c>
      <c r="P66" s="130">
        <v>0</v>
      </c>
      <c r="Q66" s="130">
        <v>0</v>
      </c>
      <c r="R66" s="130">
        <v>0</v>
      </c>
      <c r="S66" s="130">
        <v>0</v>
      </c>
      <c r="T66" s="130">
        <v>0</v>
      </c>
      <c r="U66" s="130">
        <v>0</v>
      </c>
      <c r="V66" s="130">
        <v>0</v>
      </c>
      <c r="W66" s="130">
        <v>0</v>
      </c>
      <c r="X66" s="130">
        <v>0</v>
      </c>
      <c r="Y66" s="130">
        <v>0</v>
      </c>
      <c r="Z66" s="130">
        <v>0</v>
      </c>
      <c r="AA66" s="130">
        <v>0</v>
      </c>
      <c r="AB66" s="130">
        <v>0</v>
      </c>
      <c r="AC66" s="130">
        <v>0</v>
      </c>
    </row>
    <row r="67" spans="1:29" hidden="1">
      <c r="A67" s="131" t="s">
        <v>275</v>
      </c>
      <c r="B67" s="131" t="s">
        <v>100</v>
      </c>
      <c r="C67" s="132">
        <v>149457</v>
      </c>
      <c r="D67" s="132">
        <v>31736.799999999999</v>
      </c>
      <c r="E67" s="132">
        <v>181193.8</v>
      </c>
      <c r="F67" s="133">
        <v>1473</v>
      </c>
      <c r="G67" s="133">
        <v>0</v>
      </c>
      <c r="H67" s="133">
        <v>3189</v>
      </c>
      <c r="I67" s="133">
        <v>545</v>
      </c>
      <c r="J67" s="134">
        <v>1217</v>
      </c>
      <c r="K67" s="134">
        <v>6424</v>
      </c>
      <c r="L67" s="132">
        <v>128657.8</v>
      </c>
      <c r="M67" s="130">
        <v>3077</v>
      </c>
      <c r="N67" s="135">
        <v>525</v>
      </c>
      <c r="O67" s="135">
        <v>0</v>
      </c>
      <c r="P67" s="130">
        <v>1625</v>
      </c>
      <c r="Q67" s="130">
        <v>46</v>
      </c>
      <c r="R67" s="130">
        <v>672</v>
      </c>
      <c r="S67" s="130">
        <v>0</v>
      </c>
      <c r="T67" s="130">
        <v>0</v>
      </c>
      <c r="U67" s="130">
        <v>9</v>
      </c>
      <c r="V67" s="130">
        <v>0</v>
      </c>
      <c r="W67" s="130">
        <v>0</v>
      </c>
      <c r="X67" s="130">
        <v>200</v>
      </c>
      <c r="Y67" s="130">
        <v>0</v>
      </c>
      <c r="Z67" s="130">
        <v>0</v>
      </c>
      <c r="AA67" s="130">
        <v>0</v>
      </c>
      <c r="AB67" s="130">
        <v>0</v>
      </c>
      <c r="AC67" s="130">
        <v>0</v>
      </c>
    </row>
    <row r="68" spans="1:29" hidden="1">
      <c r="A68" s="131" t="s">
        <v>151</v>
      </c>
      <c r="B68" s="131" t="s">
        <v>77</v>
      </c>
      <c r="C68" s="132">
        <v>77565</v>
      </c>
      <c r="D68" s="132">
        <v>19036</v>
      </c>
      <c r="E68" s="132">
        <v>96601</v>
      </c>
      <c r="F68" s="133">
        <v>1456</v>
      </c>
      <c r="G68" s="133">
        <v>67</v>
      </c>
      <c r="H68" s="133">
        <v>1550</v>
      </c>
      <c r="I68" s="133">
        <v>67</v>
      </c>
      <c r="J68" s="134">
        <v>688</v>
      </c>
      <c r="K68" s="134">
        <v>3828</v>
      </c>
      <c r="L68" s="132">
        <v>43705</v>
      </c>
      <c r="M68" s="130">
        <v>1996</v>
      </c>
      <c r="N68" s="135">
        <v>599</v>
      </c>
      <c r="O68" s="135">
        <v>0</v>
      </c>
      <c r="P68" s="130">
        <v>599</v>
      </c>
      <c r="Q68" s="130">
        <v>62</v>
      </c>
      <c r="R68" s="130">
        <v>700</v>
      </c>
      <c r="S68" s="130">
        <v>0</v>
      </c>
      <c r="T68" s="130">
        <v>0</v>
      </c>
      <c r="U68" s="130">
        <v>36</v>
      </c>
      <c r="V68" s="130">
        <v>0</v>
      </c>
      <c r="W68" s="130">
        <v>0</v>
      </c>
      <c r="X68" s="130">
        <v>0</v>
      </c>
      <c r="Y68" s="130">
        <v>0</v>
      </c>
      <c r="Z68" s="130">
        <v>0</v>
      </c>
      <c r="AA68" s="130">
        <v>0</v>
      </c>
      <c r="AB68" s="130">
        <v>0</v>
      </c>
      <c r="AC68" s="130">
        <v>0</v>
      </c>
    </row>
    <row r="69" spans="1:29" hidden="1">
      <c r="A69" s="131" t="s">
        <v>276</v>
      </c>
      <c r="B69" s="131" t="s">
        <v>82</v>
      </c>
      <c r="C69" s="132">
        <v>199657</v>
      </c>
      <c r="D69" s="132">
        <v>300</v>
      </c>
      <c r="E69" s="132">
        <v>199957</v>
      </c>
      <c r="F69" s="133">
        <v>208</v>
      </c>
      <c r="G69" s="133">
        <v>4441</v>
      </c>
      <c r="H69" s="133">
        <v>50</v>
      </c>
      <c r="I69" s="133">
        <v>396</v>
      </c>
      <c r="J69" s="134">
        <v>15</v>
      </c>
      <c r="K69" s="134">
        <v>5110</v>
      </c>
      <c r="L69" s="132">
        <v>63402</v>
      </c>
      <c r="M69" s="130">
        <v>1430</v>
      </c>
      <c r="N69" s="135">
        <v>0</v>
      </c>
      <c r="O69" s="135">
        <v>1265</v>
      </c>
      <c r="P69" s="130">
        <v>0</v>
      </c>
      <c r="Q69" s="130">
        <v>150</v>
      </c>
      <c r="R69" s="130">
        <v>0</v>
      </c>
      <c r="S69" s="130">
        <v>0</v>
      </c>
      <c r="T69" s="130">
        <v>0</v>
      </c>
      <c r="U69" s="130">
        <v>15</v>
      </c>
      <c r="V69" s="130">
        <v>0</v>
      </c>
      <c r="W69" s="130">
        <v>0</v>
      </c>
      <c r="X69" s="130">
        <v>0</v>
      </c>
      <c r="Y69" s="130">
        <v>0</v>
      </c>
      <c r="Z69" s="130">
        <v>0</v>
      </c>
      <c r="AA69" s="130">
        <v>0</v>
      </c>
      <c r="AB69" s="130">
        <v>0</v>
      </c>
      <c r="AC69" s="130">
        <v>0</v>
      </c>
    </row>
    <row r="70" spans="1:29">
      <c r="A70" s="131" t="s">
        <v>153</v>
      </c>
      <c r="B70" s="131" t="s">
        <v>247</v>
      </c>
      <c r="C70" s="132">
        <v>54142</v>
      </c>
      <c r="D70" s="132">
        <v>6029</v>
      </c>
      <c r="E70" s="132">
        <v>60171</v>
      </c>
      <c r="F70" s="133">
        <v>679</v>
      </c>
      <c r="G70" s="133">
        <v>0</v>
      </c>
      <c r="H70" s="133">
        <v>1228</v>
      </c>
      <c r="I70" s="133">
        <v>83</v>
      </c>
      <c r="J70" s="134">
        <v>191</v>
      </c>
      <c r="K70" s="134">
        <v>2181</v>
      </c>
      <c r="L70" s="132">
        <v>22346</v>
      </c>
      <c r="M70" s="130">
        <v>403</v>
      </c>
      <c r="N70" s="135">
        <v>66</v>
      </c>
      <c r="O70" s="135">
        <v>0</v>
      </c>
      <c r="P70" s="130">
        <v>324</v>
      </c>
      <c r="Q70" s="130">
        <v>13</v>
      </c>
      <c r="R70" s="130">
        <v>0</v>
      </c>
      <c r="S70" s="130">
        <v>0</v>
      </c>
      <c r="T70" s="130">
        <v>0</v>
      </c>
      <c r="U70" s="130">
        <v>0</v>
      </c>
      <c r="V70" s="130">
        <v>0</v>
      </c>
      <c r="W70" s="130">
        <v>0</v>
      </c>
      <c r="X70" s="130">
        <v>0</v>
      </c>
      <c r="Y70" s="130">
        <v>0</v>
      </c>
      <c r="Z70" s="130">
        <v>0</v>
      </c>
      <c r="AA70" s="130">
        <v>0</v>
      </c>
      <c r="AB70" s="130">
        <v>0</v>
      </c>
      <c r="AC70" s="130">
        <v>0</v>
      </c>
    </row>
    <row r="71" spans="1:29" hidden="1">
      <c r="A71" s="131" t="s">
        <v>155</v>
      </c>
      <c r="B71" s="131" t="s">
        <v>82</v>
      </c>
      <c r="C71" s="132">
        <v>49736</v>
      </c>
      <c r="D71" s="132">
        <v>10905</v>
      </c>
      <c r="E71" s="132">
        <v>60641</v>
      </c>
      <c r="F71" s="133">
        <v>0</v>
      </c>
      <c r="G71" s="133">
        <v>655</v>
      </c>
      <c r="H71" s="133">
        <v>649</v>
      </c>
      <c r="I71" s="133">
        <v>36</v>
      </c>
      <c r="J71" s="134">
        <v>405</v>
      </c>
      <c r="K71" s="134">
        <v>1745</v>
      </c>
      <c r="L71" s="132">
        <v>22336</v>
      </c>
      <c r="M71" s="130">
        <v>283</v>
      </c>
      <c r="N71" s="135">
        <v>0</v>
      </c>
      <c r="O71" s="135">
        <v>283</v>
      </c>
      <c r="P71" s="130">
        <v>0</v>
      </c>
      <c r="Q71" s="130">
        <v>0</v>
      </c>
      <c r="R71" s="130">
        <v>0</v>
      </c>
      <c r="S71" s="130">
        <v>0</v>
      </c>
      <c r="T71" s="130">
        <v>0</v>
      </c>
      <c r="U71" s="130">
        <v>0</v>
      </c>
      <c r="V71" s="130">
        <v>0</v>
      </c>
      <c r="W71" s="130">
        <v>0</v>
      </c>
      <c r="X71" s="130">
        <v>0</v>
      </c>
      <c r="Y71" s="130">
        <v>0</v>
      </c>
      <c r="Z71" s="130">
        <v>0</v>
      </c>
      <c r="AA71" s="130">
        <v>0</v>
      </c>
      <c r="AB71" s="130">
        <v>0</v>
      </c>
      <c r="AC71" s="130">
        <v>0</v>
      </c>
    </row>
    <row r="72" spans="1:29" hidden="1">
      <c r="A72" s="131" t="s">
        <v>156</v>
      </c>
      <c r="B72" s="131" t="s">
        <v>82</v>
      </c>
      <c r="C72" s="132">
        <v>55790</v>
      </c>
      <c r="D72" s="132">
        <v>8457</v>
      </c>
      <c r="E72" s="132">
        <v>64247</v>
      </c>
      <c r="F72" s="133">
        <v>98</v>
      </c>
      <c r="G72" s="133">
        <v>1005</v>
      </c>
      <c r="H72" s="133">
        <v>0</v>
      </c>
      <c r="I72" s="133">
        <v>284</v>
      </c>
      <c r="J72" s="134">
        <v>192</v>
      </c>
      <c r="K72" s="134">
        <v>1579</v>
      </c>
      <c r="L72" s="132">
        <v>27579</v>
      </c>
      <c r="M72" s="130">
        <v>514</v>
      </c>
      <c r="N72" s="135">
        <v>43</v>
      </c>
      <c r="O72" s="135">
        <v>293</v>
      </c>
      <c r="P72" s="130">
        <v>0</v>
      </c>
      <c r="Q72" s="130">
        <v>135</v>
      </c>
      <c r="R72" s="130">
        <v>0</v>
      </c>
      <c r="S72" s="130">
        <v>0</v>
      </c>
      <c r="T72" s="130">
        <v>0</v>
      </c>
      <c r="U72" s="130">
        <v>43</v>
      </c>
      <c r="V72" s="130">
        <v>0</v>
      </c>
      <c r="W72" s="130">
        <v>0</v>
      </c>
      <c r="X72" s="130">
        <v>0</v>
      </c>
      <c r="Y72" s="130">
        <v>0</v>
      </c>
      <c r="Z72" s="130">
        <v>0</v>
      </c>
      <c r="AA72" s="130">
        <v>0</v>
      </c>
      <c r="AB72" s="130">
        <v>0</v>
      </c>
      <c r="AC72" s="130">
        <v>0</v>
      </c>
    </row>
    <row r="73" spans="1:29" hidden="1">
      <c r="A73" s="131" t="s">
        <v>157</v>
      </c>
      <c r="B73" s="131" t="s">
        <v>98</v>
      </c>
      <c r="C73" s="132">
        <v>50015</v>
      </c>
      <c r="D73" s="132">
        <v>5449</v>
      </c>
      <c r="E73" s="132">
        <v>55464</v>
      </c>
      <c r="F73" s="133">
        <v>355</v>
      </c>
      <c r="G73" s="133">
        <v>1182</v>
      </c>
      <c r="H73" s="133">
        <v>0</v>
      </c>
      <c r="I73" s="133">
        <v>24</v>
      </c>
      <c r="J73" s="134">
        <v>169</v>
      </c>
      <c r="K73" s="134">
        <v>1730</v>
      </c>
      <c r="L73" s="132">
        <v>11405</v>
      </c>
      <c r="M73" s="130">
        <v>335</v>
      </c>
      <c r="N73" s="135">
        <v>0</v>
      </c>
      <c r="O73" s="135">
        <v>202</v>
      </c>
      <c r="P73" s="130">
        <v>0</v>
      </c>
      <c r="Q73" s="130">
        <v>0</v>
      </c>
      <c r="R73" s="130">
        <v>133</v>
      </c>
      <c r="S73" s="130">
        <v>0</v>
      </c>
      <c r="T73" s="130">
        <v>0</v>
      </c>
      <c r="U73" s="130">
        <v>0</v>
      </c>
      <c r="V73" s="130">
        <v>0</v>
      </c>
      <c r="W73" s="130">
        <v>0</v>
      </c>
      <c r="X73" s="130">
        <v>0</v>
      </c>
      <c r="Y73" s="130">
        <v>0</v>
      </c>
      <c r="Z73" s="130">
        <v>0</v>
      </c>
      <c r="AA73" s="130">
        <v>0</v>
      </c>
      <c r="AB73" s="130">
        <v>0</v>
      </c>
      <c r="AC73" s="130">
        <v>0</v>
      </c>
    </row>
    <row r="74" spans="1:29" hidden="1">
      <c r="A74" s="131" t="s">
        <v>158</v>
      </c>
      <c r="B74" s="131" t="s">
        <v>77</v>
      </c>
      <c r="C74" s="132">
        <v>53728</v>
      </c>
      <c r="D74" s="132">
        <v>0</v>
      </c>
      <c r="E74" s="132">
        <v>53728</v>
      </c>
      <c r="F74" s="133">
        <v>0</v>
      </c>
      <c r="G74" s="133">
        <v>1361</v>
      </c>
      <c r="H74" s="133">
        <v>0</v>
      </c>
      <c r="I74" s="133">
        <v>0</v>
      </c>
      <c r="J74" s="134">
        <v>0</v>
      </c>
      <c r="K74" s="134">
        <v>1361</v>
      </c>
      <c r="L74" s="132">
        <v>19168</v>
      </c>
      <c r="M74" s="130">
        <v>371</v>
      </c>
      <c r="N74" s="135">
        <v>0</v>
      </c>
      <c r="O74" s="135">
        <v>371</v>
      </c>
      <c r="P74" s="130">
        <v>0</v>
      </c>
      <c r="Q74" s="130">
        <v>0</v>
      </c>
      <c r="R74" s="130">
        <v>0</v>
      </c>
      <c r="S74" s="130">
        <v>0</v>
      </c>
      <c r="T74" s="130">
        <v>0</v>
      </c>
      <c r="U74" s="130">
        <v>0</v>
      </c>
      <c r="V74" s="130">
        <v>0</v>
      </c>
      <c r="W74" s="130">
        <v>0</v>
      </c>
      <c r="X74" s="130">
        <v>0</v>
      </c>
      <c r="Y74" s="130">
        <v>0</v>
      </c>
      <c r="Z74" s="130">
        <v>0</v>
      </c>
      <c r="AA74" s="130">
        <v>0</v>
      </c>
      <c r="AB74" s="130">
        <v>0</v>
      </c>
      <c r="AC74" s="130">
        <v>0</v>
      </c>
    </row>
    <row r="75" spans="1:29" hidden="1">
      <c r="A75" s="131" t="s">
        <v>159</v>
      </c>
      <c r="B75" s="131" t="s">
        <v>208</v>
      </c>
      <c r="C75" s="132">
        <v>38176</v>
      </c>
      <c r="D75" s="132">
        <v>2736</v>
      </c>
      <c r="E75" s="132">
        <v>40912</v>
      </c>
      <c r="F75" s="133">
        <v>0</v>
      </c>
      <c r="G75" s="133">
        <v>829</v>
      </c>
      <c r="H75" s="133">
        <v>48</v>
      </c>
      <c r="I75" s="133">
        <v>87</v>
      </c>
      <c r="J75" s="134">
        <v>144</v>
      </c>
      <c r="K75" s="134">
        <v>1108</v>
      </c>
      <c r="L75" s="132">
        <v>5496</v>
      </c>
      <c r="M75" s="130">
        <v>102</v>
      </c>
      <c r="N75" s="135">
        <v>0</v>
      </c>
      <c r="O75" s="135">
        <v>90</v>
      </c>
      <c r="P75" s="130">
        <v>12</v>
      </c>
      <c r="Q75" s="130">
        <v>0</v>
      </c>
      <c r="R75" s="130">
        <v>0</v>
      </c>
      <c r="S75" s="130">
        <v>0</v>
      </c>
      <c r="T75" s="130">
        <v>0</v>
      </c>
      <c r="U75" s="130">
        <v>0</v>
      </c>
      <c r="V75" s="130">
        <v>0</v>
      </c>
      <c r="W75" s="130">
        <v>0</v>
      </c>
      <c r="X75" s="130">
        <v>0</v>
      </c>
      <c r="Y75" s="130">
        <v>0</v>
      </c>
      <c r="Z75" s="130">
        <v>0</v>
      </c>
      <c r="AA75" s="130">
        <v>0</v>
      </c>
      <c r="AB75" s="130">
        <v>0</v>
      </c>
      <c r="AC75" s="130">
        <v>0</v>
      </c>
    </row>
    <row r="76" spans="1:29" hidden="1">
      <c r="A76" s="131" t="s">
        <v>160</v>
      </c>
      <c r="B76" s="131" t="s">
        <v>82</v>
      </c>
      <c r="C76" s="132">
        <v>20432</v>
      </c>
      <c r="D76" s="132">
        <v>0</v>
      </c>
      <c r="E76" s="132">
        <v>20432</v>
      </c>
      <c r="F76" s="133">
        <v>0</v>
      </c>
      <c r="G76" s="133">
        <v>0</v>
      </c>
      <c r="H76" s="133">
        <v>385</v>
      </c>
      <c r="I76" s="133">
        <v>32</v>
      </c>
      <c r="J76" s="134">
        <v>0</v>
      </c>
      <c r="K76" s="134">
        <v>417</v>
      </c>
      <c r="L76" s="132">
        <v>19832</v>
      </c>
      <c r="M76" s="130">
        <v>403</v>
      </c>
      <c r="N76" s="135">
        <v>0</v>
      </c>
      <c r="O76" s="135">
        <v>0</v>
      </c>
      <c r="P76" s="130">
        <v>370</v>
      </c>
      <c r="Q76" s="130">
        <v>33</v>
      </c>
      <c r="R76" s="130">
        <v>0</v>
      </c>
      <c r="S76" s="130">
        <v>0</v>
      </c>
      <c r="T76" s="130">
        <v>0</v>
      </c>
      <c r="U76" s="130">
        <v>0</v>
      </c>
      <c r="V76" s="130">
        <v>0</v>
      </c>
      <c r="W76" s="130">
        <v>0</v>
      </c>
      <c r="X76" s="130">
        <v>0</v>
      </c>
      <c r="Y76" s="130">
        <v>0</v>
      </c>
      <c r="Z76" s="130">
        <v>0</v>
      </c>
      <c r="AA76" s="130">
        <v>0</v>
      </c>
      <c r="AB76" s="130">
        <v>0</v>
      </c>
      <c r="AC76" s="130">
        <v>0</v>
      </c>
    </row>
    <row r="77" spans="1:29" hidden="1">
      <c r="A77" s="131" t="s">
        <v>161</v>
      </c>
      <c r="B77" s="131" t="s">
        <v>100</v>
      </c>
      <c r="C77" s="132">
        <v>13872</v>
      </c>
      <c r="D77" s="132">
        <v>128</v>
      </c>
      <c r="E77" s="132">
        <v>14000</v>
      </c>
      <c r="F77" s="133">
        <v>0</v>
      </c>
      <c r="G77" s="133">
        <v>350</v>
      </c>
      <c r="H77" s="133">
        <v>0</v>
      </c>
      <c r="I77" s="133">
        <v>24</v>
      </c>
      <c r="J77" s="134">
        <v>8</v>
      </c>
      <c r="K77" s="134">
        <v>382</v>
      </c>
      <c r="L77" s="132">
        <v>12640</v>
      </c>
      <c r="M77" s="130">
        <v>173</v>
      </c>
      <c r="N77" s="135">
        <v>0</v>
      </c>
      <c r="O77" s="135">
        <v>156</v>
      </c>
      <c r="P77" s="130">
        <v>0</v>
      </c>
      <c r="Q77" s="130">
        <v>17</v>
      </c>
      <c r="R77" s="130">
        <v>0</v>
      </c>
      <c r="S77" s="130">
        <v>0</v>
      </c>
      <c r="T77" s="130">
        <v>0</v>
      </c>
      <c r="U77" s="130">
        <v>0</v>
      </c>
      <c r="V77" s="130">
        <v>0</v>
      </c>
      <c r="W77" s="130">
        <v>0</v>
      </c>
      <c r="X77" s="130">
        <v>0</v>
      </c>
      <c r="Y77" s="130">
        <v>0</v>
      </c>
      <c r="Z77" s="130">
        <v>0</v>
      </c>
      <c r="AA77" s="130">
        <v>0</v>
      </c>
      <c r="AB77" s="130">
        <v>0</v>
      </c>
      <c r="AC77" s="130">
        <v>0</v>
      </c>
    </row>
    <row r="78" spans="1:29" hidden="1">
      <c r="A78" s="131" t="s">
        <v>162</v>
      </c>
      <c r="B78" s="131" t="s">
        <v>77</v>
      </c>
      <c r="C78" s="132">
        <v>41272</v>
      </c>
      <c r="D78" s="132">
        <v>1260</v>
      </c>
      <c r="E78" s="132">
        <v>42532</v>
      </c>
      <c r="F78" s="133">
        <v>0</v>
      </c>
      <c r="G78" s="133">
        <v>1105</v>
      </c>
      <c r="H78" s="133">
        <v>0</v>
      </c>
      <c r="I78" s="133">
        <v>0</v>
      </c>
      <c r="J78" s="134">
        <v>81.599999999999994</v>
      </c>
      <c r="K78" s="134">
        <v>1186.5999999999999</v>
      </c>
      <c r="L78" s="132">
        <v>25003.200000000001</v>
      </c>
      <c r="M78" s="130">
        <v>326</v>
      </c>
      <c r="N78" s="135">
        <v>0</v>
      </c>
      <c r="O78" s="135">
        <v>257</v>
      </c>
      <c r="P78" s="130">
        <v>0</v>
      </c>
      <c r="Q78" s="130">
        <v>0</v>
      </c>
      <c r="R78" s="130">
        <v>0</v>
      </c>
      <c r="S78" s="130">
        <v>0</v>
      </c>
      <c r="T78" s="130">
        <v>69</v>
      </c>
      <c r="U78" s="130">
        <v>0</v>
      </c>
      <c r="V78" s="130">
        <v>0</v>
      </c>
      <c r="W78" s="130">
        <v>0</v>
      </c>
      <c r="X78" s="130">
        <v>0</v>
      </c>
      <c r="Y78" s="130">
        <v>0</v>
      </c>
      <c r="Z78" s="130">
        <v>0</v>
      </c>
      <c r="AA78" s="130">
        <v>0</v>
      </c>
      <c r="AB78" s="130">
        <v>0</v>
      </c>
      <c r="AC78" s="130">
        <v>0</v>
      </c>
    </row>
    <row r="79" spans="1:29" hidden="1">
      <c r="A79" s="131" t="s">
        <v>163</v>
      </c>
      <c r="B79" s="131" t="s">
        <v>75</v>
      </c>
      <c r="C79" s="132">
        <v>23632</v>
      </c>
      <c r="D79" s="132">
        <v>4871</v>
      </c>
      <c r="E79" s="132">
        <v>28503</v>
      </c>
      <c r="F79" s="133">
        <v>0</v>
      </c>
      <c r="G79" s="133">
        <v>639</v>
      </c>
      <c r="H79" s="133">
        <v>0</v>
      </c>
      <c r="I79" s="133">
        <v>0</v>
      </c>
      <c r="J79" s="134">
        <v>52</v>
      </c>
      <c r="K79" s="134">
        <v>691</v>
      </c>
      <c r="L79" s="132">
        <v>18818</v>
      </c>
      <c r="M79" s="130">
        <v>260</v>
      </c>
      <c r="N79" s="135">
        <v>0</v>
      </c>
      <c r="O79" s="135">
        <v>258</v>
      </c>
      <c r="P79" s="130">
        <v>0</v>
      </c>
      <c r="Q79" s="130">
        <v>0</v>
      </c>
      <c r="R79" s="130">
        <v>0</v>
      </c>
      <c r="S79" s="130">
        <v>0</v>
      </c>
      <c r="T79" s="130">
        <v>0</v>
      </c>
      <c r="U79" s="130">
        <v>0</v>
      </c>
      <c r="V79" s="130">
        <v>0</v>
      </c>
      <c r="W79" s="130">
        <v>0</v>
      </c>
      <c r="X79" s="130">
        <v>0</v>
      </c>
      <c r="Y79" s="130">
        <v>0</v>
      </c>
      <c r="Z79" s="130">
        <v>0</v>
      </c>
      <c r="AA79" s="130">
        <v>0</v>
      </c>
      <c r="AB79" s="130">
        <v>2</v>
      </c>
      <c r="AC79" s="130">
        <v>0</v>
      </c>
    </row>
    <row r="80" spans="1:29" hidden="1">
      <c r="A80" s="131" t="s">
        <v>277</v>
      </c>
      <c r="B80" s="131" t="s">
        <v>208</v>
      </c>
      <c r="C80" s="132">
        <v>41040</v>
      </c>
      <c r="D80" s="132">
        <v>1100</v>
      </c>
      <c r="E80" s="132">
        <v>42140</v>
      </c>
      <c r="F80" s="133">
        <v>0</v>
      </c>
      <c r="G80" s="133">
        <v>1026</v>
      </c>
      <c r="H80" s="133">
        <v>0</v>
      </c>
      <c r="I80" s="133">
        <v>0</v>
      </c>
      <c r="J80" s="134">
        <v>55</v>
      </c>
      <c r="K80" s="134">
        <v>1081</v>
      </c>
      <c r="L80" s="132">
        <v>41720</v>
      </c>
      <c r="M80" s="130">
        <v>1065</v>
      </c>
      <c r="N80" s="135">
        <v>0</v>
      </c>
      <c r="O80" s="135">
        <v>1021</v>
      </c>
      <c r="P80" s="130">
        <v>0</v>
      </c>
      <c r="Q80" s="130">
        <v>0</v>
      </c>
      <c r="R80" s="130">
        <v>0</v>
      </c>
      <c r="S80" s="130">
        <v>0</v>
      </c>
      <c r="T80" s="130">
        <v>0</v>
      </c>
      <c r="U80" s="130">
        <v>44</v>
      </c>
      <c r="V80" s="130">
        <v>0</v>
      </c>
      <c r="W80" s="130">
        <v>0</v>
      </c>
      <c r="X80" s="130">
        <v>0</v>
      </c>
      <c r="Y80" s="130">
        <v>0</v>
      </c>
      <c r="Z80" s="130">
        <v>0</v>
      </c>
      <c r="AA80" s="130">
        <v>0</v>
      </c>
      <c r="AB80" s="130">
        <v>0</v>
      </c>
      <c r="AC80" s="130">
        <v>0</v>
      </c>
    </row>
    <row r="81" spans="1:29" hidden="1">
      <c r="A81" s="131" t="s">
        <v>165</v>
      </c>
      <c r="B81" s="131" t="s">
        <v>75</v>
      </c>
      <c r="C81" s="132">
        <v>73772</v>
      </c>
      <c r="D81" s="132">
        <v>7790</v>
      </c>
      <c r="E81" s="132">
        <v>81562</v>
      </c>
      <c r="F81" s="133">
        <v>693.25</v>
      </c>
      <c r="G81" s="133">
        <v>762.73</v>
      </c>
      <c r="H81" s="133">
        <v>342</v>
      </c>
      <c r="I81" s="133">
        <v>418</v>
      </c>
      <c r="J81" s="134">
        <v>163</v>
      </c>
      <c r="K81" s="134">
        <v>2378.98</v>
      </c>
      <c r="L81" s="132">
        <v>55850</v>
      </c>
      <c r="M81" s="130">
        <v>968</v>
      </c>
      <c r="N81" s="135">
        <v>125</v>
      </c>
      <c r="O81" s="135">
        <v>507</v>
      </c>
      <c r="P81" s="130">
        <v>149</v>
      </c>
      <c r="Q81" s="130">
        <v>168</v>
      </c>
      <c r="R81" s="130">
        <v>0</v>
      </c>
      <c r="S81" s="130">
        <v>0</v>
      </c>
      <c r="T81" s="130">
        <v>0</v>
      </c>
      <c r="U81" s="130">
        <v>0</v>
      </c>
      <c r="V81" s="130">
        <v>0</v>
      </c>
      <c r="W81" s="130">
        <v>0</v>
      </c>
      <c r="X81" s="130">
        <v>0</v>
      </c>
      <c r="Y81" s="130">
        <v>0</v>
      </c>
      <c r="Z81" s="130">
        <v>0</v>
      </c>
      <c r="AA81" s="130">
        <v>0</v>
      </c>
      <c r="AB81" s="130">
        <v>19</v>
      </c>
      <c r="AC81" s="130">
        <v>0</v>
      </c>
    </row>
    <row r="82" spans="1:29" hidden="1">
      <c r="A82" s="131" t="s">
        <v>166</v>
      </c>
      <c r="B82" s="131" t="s">
        <v>82</v>
      </c>
      <c r="C82" s="132">
        <v>32320</v>
      </c>
      <c r="D82" s="132">
        <v>5426</v>
      </c>
      <c r="E82" s="132">
        <v>37746</v>
      </c>
      <c r="F82" s="133">
        <v>0</v>
      </c>
      <c r="G82" s="133">
        <v>625</v>
      </c>
      <c r="H82" s="133">
        <v>0</v>
      </c>
      <c r="I82" s="133">
        <v>183</v>
      </c>
      <c r="J82" s="134">
        <v>330</v>
      </c>
      <c r="K82" s="134">
        <v>1138</v>
      </c>
      <c r="L82" s="132">
        <v>0</v>
      </c>
      <c r="M82" s="130">
        <v>0</v>
      </c>
      <c r="N82" s="135">
        <v>0</v>
      </c>
      <c r="O82" s="135">
        <v>0</v>
      </c>
      <c r="P82" s="130">
        <v>0</v>
      </c>
      <c r="Q82" s="130">
        <v>0</v>
      </c>
      <c r="R82" s="130">
        <v>0</v>
      </c>
      <c r="S82" s="130">
        <v>0</v>
      </c>
      <c r="T82" s="130">
        <v>0</v>
      </c>
      <c r="U82" s="130">
        <v>0</v>
      </c>
      <c r="V82" s="130">
        <v>0</v>
      </c>
      <c r="W82" s="130">
        <v>0</v>
      </c>
      <c r="X82" s="130">
        <v>0</v>
      </c>
      <c r="Y82" s="130">
        <v>0</v>
      </c>
      <c r="Z82" s="130">
        <v>0</v>
      </c>
      <c r="AA82" s="130">
        <v>0</v>
      </c>
      <c r="AB82" s="130">
        <v>0</v>
      </c>
      <c r="AC82" s="130">
        <v>0</v>
      </c>
    </row>
    <row r="83" spans="1:29" hidden="1">
      <c r="A83" s="131" t="s">
        <v>167</v>
      </c>
      <c r="B83" s="131" t="s">
        <v>75</v>
      </c>
      <c r="C83" s="132">
        <v>121452</v>
      </c>
      <c r="D83" s="132">
        <v>30025</v>
      </c>
      <c r="E83" s="132">
        <v>151477</v>
      </c>
      <c r="F83" s="133">
        <v>2093</v>
      </c>
      <c r="G83" s="133">
        <v>0</v>
      </c>
      <c r="H83" s="133">
        <v>2092</v>
      </c>
      <c r="I83" s="133">
        <v>844</v>
      </c>
      <c r="J83" s="134">
        <v>1589</v>
      </c>
      <c r="K83" s="134">
        <v>6618</v>
      </c>
      <c r="L83" s="132">
        <v>89508</v>
      </c>
      <c r="M83" s="130">
        <v>953</v>
      </c>
      <c r="N83" s="135">
        <v>475</v>
      </c>
      <c r="O83" s="135">
        <v>0</v>
      </c>
      <c r="P83" s="130">
        <v>473</v>
      </c>
      <c r="Q83" s="130">
        <v>0</v>
      </c>
      <c r="R83" s="130">
        <v>0</v>
      </c>
      <c r="S83" s="130">
        <v>0</v>
      </c>
      <c r="T83" s="130">
        <v>0</v>
      </c>
      <c r="U83" s="130">
        <v>0</v>
      </c>
      <c r="V83" s="130">
        <v>0</v>
      </c>
      <c r="W83" s="130">
        <v>0</v>
      </c>
      <c r="X83" s="130">
        <v>0</v>
      </c>
      <c r="Y83" s="130">
        <v>0</v>
      </c>
      <c r="Z83" s="130">
        <v>0</v>
      </c>
      <c r="AA83" s="130">
        <v>0</v>
      </c>
      <c r="AB83" s="130">
        <v>5</v>
      </c>
      <c r="AC83" s="130">
        <v>0</v>
      </c>
    </row>
    <row r="84" spans="1:29" hidden="1">
      <c r="A84" s="131" t="s">
        <v>168</v>
      </c>
      <c r="B84" s="131" t="s">
        <v>71</v>
      </c>
      <c r="C84" s="132">
        <v>64016</v>
      </c>
      <c r="D84" s="132">
        <v>0</v>
      </c>
      <c r="E84" s="132">
        <v>64016</v>
      </c>
      <c r="F84" s="133">
        <v>0</v>
      </c>
      <c r="G84" s="133">
        <v>1879</v>
      </c>
      <c r="H84" s="133">
        <v>0</v>
      </c>
      <c r="I84" s="133">
        <v>0</v>
      </c>
      <c r="J84" s="134">
        <v>0</v>
      </c>
      <c r="K84" s="134">
        <v>1879</v>
      </c>
      <c r="L84" s="132">
        <v>44576</v>
      </c>
      <c r="M84" s="130">
        <v>1900</v>
      </c>
      <c r="N84" s="135">
        <v>0</v>
      </c>
      <c r="O84" s="135">
        <v>1900</v>
      </c>
      <c r="P84" s="130">
        <v>0</v>
      </c>
      <c r="Q84" s="130">
        <v>0</v>
      </c>
      <c r="R84" s="130">
        <v>0</v>
      </c>
      <c r="S84" s="130">
        <v>0</v>
      </c>
      <c r="T84" s="130">
        <v>0</v>
      </c>
      <c r="U84" s="130">
        <v>0</v>
      </c>
      <c r="V84" s="130">
        <v>0</v>
      </c>
      <c r="W84" s="130">
        <v>0</v>
      </c>
      <c r="X84" s="130">
        <v>0</v>
      </c>
      <c r="Y84" s="130">
        <v>0</v>
      </c>
      <c r="Z84" s="130">
        <v>0</v>
      </c>
      <c r="AA84" s="130">
        <v>0</v>
      </c>
      <c r="AB84" s="130">
        <v>0</v>
      </c>
      <c r="AC84" s="130">
        <v>0</v>
      </c>
    </row>
    <row r="85" spans="1:29" hidden="1">
      <c r="A85" s="131" t="s">
        <v>169</v>
      </c>
      <c r="B85" s="131" t="s">
        <v>71</v>
      </c>
      <c r="C85" s="132">
        <v>97039</v>
      </c>
      <c r="D85" s="132">
        <v>17082.2</v>
      </c>
      <c r="E85" s="132">
        <v>114121.2</v>
      </c>
      <c r="F85" s="133">
        <v>1040</v>
      </c>
      <c r="G85" s="133">
        <v>2083</v>
      </c>
      <c r="H85" s="133">
        <v>0</v>
      </c>
      <c r="I85" s="133">
        <v>358</v>
      </c>
      <c r="J85" s="134">
        <v>707</v>
      </c>
      <c r="K85" s="134">
        <v>4188</v>
      </c>
      <c r="L85" s="132">
        <v>56836.2</v>
      </c>
      <c r="M85" s="130">
        <v>882</v>
      </c>
      <c r="N85" s="135">
        <v>158</v>
      </c>
      <c r="O85" s="135">
        <v>381</v>
      </c>
      <c r="P85" s="130">
        <v>0</v>
      </c>
      <c r="Q85" s="130">
        <v>172</v>
      </c>
      <c r="R85" s="130">
        <v>0</v>
      </c>
      <c r="S85" s="130">
        <v>0</v>
      </c>
      <c r="T85" s="130">
        <v>0</v>
      </c>
      <c r="U85" s="130">
        <v>32</v>
      </c>
      <c r="V85" s="130">
        <v>0</v>
      </c>
      <c r="W85" s="130">
        <v>0</v>
      </c>
      <c r="X85" s="130">
        <v>0</v>
      </c>
      <c r="Y85" s="130">
        <v>4</v>
      </c>
      <c r="Z85" s="130">
        <v>124</v>
      </c>
      <c r="AA85" s="130">
        <v>0</v>
      </c>
      <c r="AB85" s="130">
        <v>11</v>
      </c>
      <c r="AC85" s="130">
        <v>0</v>
      </c>
    </row>
    <row r="86" spans="1:29" hidden="1">
      <c r="A86" s="131" t="s">
        <v>170</v>
      </c>
      <c r="B86" s="131" t="s">
        <v>98</v>
      </c>
      <c r="C86" s="132">
        <v>53745</v>
      </c>
      <c r="D86" s="132">
        <v>12225</v>
      </c>
      <c r="E86" s="132">
        <v>65970</v>
      </c>
      <c r="F86" s="133">
        <v>1133</v>
      </c>
      <c r="G86" s="133">
        <v>0</v>
      </c>
      <c r="H86" s="133">
        <v>1133</v>
      </c>
      <c r="I86" s="133">
        <v>69</v>
      </c>
      <c r="J86" s="134">
        <v>524</v>
      </c>
      <c r="K86" s="134">
        <v>2859</v>
      </c>
      <c r="L86" s="132">
        <v>14760</v>
      </c>
      <c r="M86" s="130">
        <v>789</v>
      </c>
      <c r="N86" s="135">
        <v>480</v>
      </c>
      <c r="O86" s="135">
        <v>0</v>
      </c>
      <c r="P86" s="130">
        <v>309</v>
      </c>
      <c r="Q86" s="130">
        <v>0</v>
      </c>
      <c r="R86" s="130">
        <v>0</v>
      </c>
      <c r="S86" s="130">
        <v>0</v>
      </c>
      <c r="T86" s="130">
        <v>0</v>
      </c>
      <c r="U86" s="130">
        <v>0</v>
      </c>
      <c r="V86" s="130">
        <v>0</v>
      </c>
      <c r="W86" s="130">
        <v>0</v>
      </c>
      <c r="X86" s="130">
        <v>0</v>
      </c>
      <c r="Y86" s="130">
        <v>0</v>
      </c>
      <c r="Z86" s="130">
        <v>0</v>
      </c>
      <c r="AA86" s="130">
        <v>0</v>
      </c>
      <c r="AB86" s="130">
        <v>0</v>
      </c>
      <c r="AC86" s="130">
        <v>0</v>
      </c>
    </row>
    <row r="87" spans="1:29">
      <c r="A87" s="131" t="s">
        <v>172</v>
      </c>
      <c r="B87" s="131" t="s">
        <v>247</v>
      </c>
      <c r="C87" s="132">
        <v>55636</v>
      </c>
      <c r="D87" s="132">
        <v>11445</v>
      </c>
      <c r="E87" s="132">
        <v>67081</v>
      </c>
      <c r="F87" s="133">
        <v>921</v>
      </c>
      <c r="G87" s="133">
        <v>1292</v>
      </c>
      <c r="H87" s="133">
        <v>0</v>
      </c>
      <c r="I87" s="133">
        <v>139</v>
      </c>
      <c r="J87" s="134">
        <v>436</v>
      </c>
      <c r="K87" s="134">
        <v>2788</v>
      </c>
      <c r="L87" s="132">
        <v>45898</v>
      </c>
      <c r="M87" s="130">
        <v>697</v>
      </c>
      <c r="N87" s="135">
        <v>183</v>
      </c>
      <c r="O87" s="135">
        <v>351</v>
      </c>
      <c r="P87" s="130">
        <v>0</v>
      </c>
      <c r="Q87" s="130">
        <v>0</v>
      </c>
      <c r="R87" s="130">
        <v>0</v>
      </c>
      <c r="S87" s="130">
        <v>0</v>
      </c>
      <c r="T87" s="130">
        <v>0</v>
      </c>
      <c r="U87" s="130">
        <v>149</v>
      </c>
      <c r="V87" s="130">
        <v>0</v>
      </c>
      <c r="W87" s="130">
        <v>0</v>
      </c>
      <c r="X87" s="130">
        <v>0</v>
      </c>
      <c r="Y87" s="130">
        <v>0</v>
      </c>
      <c r="Z87" s="130">
        <v>0</v>
      </c>
      <c r="AA87" s="130">
        <v>0</v>
      </c>
      <c r="AB87" s="130">
        <v>14</v>
      </c>
      <c r="AC87" s="130">
        <v>0</v>
      </c>
    </row>
    <row r="88" spans="1:29" hidden="1">
      <c r="A88" s="131" t="s">
        <v>173</v>
      </c>
      <c r="B88" s="131" t="s">
        <v>75</v>
      </c>
      <c r="C88" s="132">
        <v>343374</v>
      </c>
      <c r="D88" s="132">
        <v>34793</v>
      </c>
      <c r="E88" s="132">
        <v>378167</v>
      </c>
      <c r="F88" s="133">
        <v>10985</v>
      </c>
      <c r="G88" s="133">
        <v>0</v>
      </c>
      <c r="H88" s="133">
        <v>5576</v>
      </c>
      <c r="I88" s="133">
        <v>1598</v>
      </c>
      <c r="J88" s="134">
        <v>1643</v>
      </c>
      <c r="K88" s="134">
        <v>19802</v>
      </c>
      <c r="L88" s="132">
        <v>213633</v>
      </c>
      <c r="M88" s="130">
        <v>9810</v>
      </c>
      <c r="N88" s="135">
        <v>5038</v>
      </c>
      <c r="O88" s="135">
        <v>0</v>
      </c>
      <c r="P88" s="130">
        <v>3126</v>
      </c>
      <c r="Q88" s="130">
        <v>566</v>
      </c>
      <c r="R88" s="130">
        <v>245</v>
      </c>
      <c r="S88" s="130">
        <v>0</v>
      </c>
      <c r="T88" s="130">
        <v>772</v>
      </c>
      <c r="U88" s="130">
        <v>63</v>
      </c>
      <c r="V88" s="130">
        <v>0</v>
      </c>
      <c r="W88" s="130">
        <v>0</v>
      </c>
      <c r="X88" s="130">
        <v>0</v>
      </c>
      <c r="Y88" s="130">
        <v>0</v>
      </c>
      <c r="Z88" s="130">
        <v>0</v>
      </c>
      <c r="AA88" s="130">
        <v>0</v>
      </c>
      <c r="AB88" s="130">
        <v>0</v>
      </c>
      <c r="AC88" s="130">
        <v>0</v>
      </c>
    </row>
    <row r="89" spans="1:29" hidden="1">
      <c r="A89" s="131" t="s">
        <v>174</v>
      </c>
      <c r="B89" s="131" t="s">
        <v>77</v>
      </c>
      <c r="C89" s="132">
        <v>67360</v>
      </c>
      <c r="D89" s="132">
        <v>9100</v>
      </c>
      <c r="E89" s="132">
        <v>76460</v>
      </c>
      <c r="F89" s="133">
        <v>0</v>
      </c>
      <c r="G89" s="133">
        <v>1505</v>
      </c>
      <c r="H89" s="133">
        <v>0</v>
      </c>
      <c r="I89" s="133">
        <v>160</v>
      </c>
      <c r="J89" s="134">
        <v>91</v>
      </c>
      <c r="K89" s="134">
        <v>1756</v>
      </c>
      <c r="L89" s="132">
        <v>25200</v>
      </c>
      <c r="M89" s="130">
        <v>566</v>
      </c>
      <c r="N89" s="135">
        <v>0</v>
      </c>
      <c r="O89" s="135">
        <v>506</v>
      </c>
      <c r="P89" s="130">
        <v>0</v>
      </c>
      <c r="Q89" s="130">
        <v>60</v>
      </c>
      <c r="R89" s="130">
        <v>0</v>
      </c>
      <c r="S89" s="130">
        <v>0</v>
      </c>
      <c r="T89" s="130">
        <v>0</v>
      </c>
      <c r="U89" s="130">
        <v>0</v>
      </c>
      <c r="V89" s="130">
        <v>0</v>
      </c>
      <c r="W89" s="130">
        <v>0</v>
      </c>
      <c r="X89" s="130">
        <v>0</v>
      </c>
      <c r="Y89" s="130">
        <v>0</v>
      </c>
      <c r="Z89" s="130">
        <v>0</v>
      </c>
      <c r="AA89" s="130">
        <v>0</v>
      </c>
      <c r="AB89" s="130">
        <v>0</v>
      </c>
      <c r="AC89" s="130">
        <v>0</v>
      </c>
    </row>
    <row r="90" spans="1:29" hidden="1">
      <c r="A90" s="131" t="s">
        <v>175</v>
      </c>
      <c r="B90" s="131" t="s">
        <v>98</v>
      </c>
      <c r="C90" s="132">
        <v>48520</v>
      </c>
      <c r="D90" s="132">
        <v>0</v>
      </c>
      <c r="E90" s="132">
        <v>48520</v>
      </c>
      <c r="F90" s="133">
        <v>0</v>
      </c>
      <c r="G90" s="133">
        <v>0</v>
      </c>
      <c r="H90" s="133">
        <v>1213</v>
      </c>
      <c r="I90" s="133">
        <v>0</v>
      </c>
      <c r="J90" s="134">
        <v>0</v>
      </c>
      <c r="K90" s="134">
        <v>1213</v>
      </c>
      <c r="L90" s="132">
        <v>6240</v>
      </c>
      <c r="M90" s="130">
        <v>156</v>
      </c>
      <c r="N90" s="135">
        <v>0</v>
      </c>
      <c r="O90" s="135">
        <v>0</v>
      </c>
      <c r="P90" s="130">
        <v>156</v>
      </c>
      <c r="Q90" s="130">
        <v>0</v>
      </c>
      <c r="R90" s="130">
        <v>0</v>
      </c>
      <c r="S90" s="130">
        <v>0</v>
      </c>
      <c r="T90" s="130">
        <v>0</v>
      </c>
      <c r="U90" s="130">
        <v>0</v>
      </c>
      <c r="V90" s="130">
        <v>0</v>
      </c>
      <c r="W90" s="130">
        <v>0</v>
      </c>
      <c r="X90" s="130">
        <v>0</v>
      </c>
      <c r="Y90" s="130">
        <v>0</v>
      </c>
      <c r="Z90" s="130">
        <v>0</v>
      </c>
      <c r="AA90" s="130">
        <v>0</v>
      </c>
      <c r="AB90" s="130">
        <v>0</v>
      </c>
      <c r="AC90" s="130">
        <v>0</v>
      </c>
    </row>
    <row r="91" spans="1:29" hidden="1">
      <c r="A91" s="131" t="s">
        <v>176</v>
      </c>
      <c r="B91" s="131" t="s">
        <v>75</v>
      </c>
      <c r="C91" s="132">
        <v>103745</v>
      </c>
      <c r="D91" s="132">
        <v>27032</v>
      </c>
      <c r="E91" s="132">
        <v>130777</v>
      </c>
      <c r="F91" s="133">
        <v>1197</v>
      </c>
      <c r="G91" s="133">
        <v>0</v>
      </c>
      <c r="H91" s="133">
        <v>1807</v>
      </c>
      <c r="I91" s="133">
        <v>565</v>
      </c>
      <c r="J91" s="134">
        <v>1100</v>
      </c>
      <c r="K91" s="134">
        <v>4669</v>
      </c>
      <c r="L91" s="132">
        <v>59115</v>
      </c>
      <c r="M91" s="130">
        <v>2317</v>
      </c>
      <c r="N91" s="135">
        <v>634</v>
      </c>
      <c r="O91" s="135">
        <v>0</v>
      </c>
      <c r="P91" s="130">
        <v>770</v>
      </c>
      <c r="Q91" s="130">
        <v>269</v>
      </c>
      <c r="R91" s="130">
        <v>301</v>
      </c>
      <c r="S91" s="130">
        <v>0</v>
      </c>
      <c r="T91" s="130">
        <v>0</v>
      </c>
      <c r="U91" s="130">
        <v>343</v>
      </c>
      <c r="V91" s="130">
        <v>0</v>
      </c>
      <c r="W91" s="130">
        <v>0</v>
      </c>
      <c r="X91" s="130">
        <v>0</v>
      </c>
      <c r="Y91" s="130">
        <v>0</v>
      </c>
      <c r="Z91" s="130">
        <v>0</v>
      </c>
      <c r="AA91" s="130">
        <v>0</v>
      </c>
      <c r="AB91" s="130">
        <v>0</v>
      </c>
      <c r="AC91" s="130">
        <v>0</v>
      </c>
    </row>
    <row r="92" spans="1:29">
      <c r="A92" s="131" t="s">
        <v>177</v>
      </c>
      <c r="B92" s="131" t="s">
        <v>247</v>
      </c>
      <c r="C92" s="132">
        <v>125448</v>
      </c>
      <c r="D92" s="132">
        <v>0</v>
      </c>
      <c r="E92" s="132">
        <v>125448</v>
      </c>
      <c r="F92" s="133">
        <v>0</v>
      </c>
      <c r="G92" s="133">
        <v>3380</v>
      </c>
      <c r="H92" s="133">
        <v>0</v>
      </c>
      <c r="I92" s="133">
        <v>139</v>
      </c>
      <c r="J92" s="134">
        <v>0</v>
      </c>
      <c r="K92" s="134">
        <v>3519</v>
      </c>
      <c r="L92" s="132">
        <v>91128</v>
      </c>
      <c r="M92" s="130">
        <v>898</v>
      </c>
      <c r="N92" s="135">
        <v>0</v>
      </c>
      <c r="O92" s="135">
        <v>883</v>
      </c>
      <c r="P92" s="130">
        <v>0</v>
      </c>
      <c r="Q92" s="130">
        <v>15</v>
      </c>
      <c r="R92" s="130">
        <v>0</v>
      </c>
      <c r="S92" s="130">
        <v>0</v>
      </c>
      <c r="T92" s="130">
        <v>0</v>
      </c>
      <c r="U92" s="130">
        <v>0</v>
      </c>
      <c r="V92" s="130">
        <v>0</v>
      </c>
      <c r="W92" s="130">
        <v>0</v>
      </c>
      <c r="X92" s="130">
        <v>0</v>
      </c>
      <c r="Y92" s="130">
        <v>0</v>
      </c>
      <c r="Z92" s="130">
        <v>0</v>
      </c>
      <c r="AA92" s="130">
        <v>0</v>
      </c>
      <c r="AB92" s="130">
        <v>0</v>
      </c>
      <c r="AC92" s="130">
        <v>0</v>
      </c>
    </row>
    <row r="93" spans="1:29" hidden="1">
      <c r="A93" s="131" t="s">
        <v>178</v>
      </c>
      <c r="B93" s="131" t="s">
        <v>98</v>
      </c>
      <c r="C93" s="132">
        <v>92704</v>
      </c>
      <c r="D93" s="132">
        <v>7128</v>
      </c>
      <c r="E93" s="132">
        <v>99832</v>
      </c>
      <c r="F93" s="133">
        <v>0</v>
      </c>
      <c r="G93" s="133">
        <v>1872</v>
      </c>
      <c r="H93" s="133">
        <v>0</v>
      </c>
      <c r="I93" s="133">
        <v>648</v>
      </c>
      <c r="J93" s="134">
        <v>426</v>
      </c>
      <c r="K93" s="134">
        <v>2946</v>
      </c>
      <c r="L93" s="132">
        <v>44452</v>
      </c>
      <c r="M93" s="130">
        <v>180</v>
      </c>
      <c r="N93" s="135">
        <v>0</v>
      </c>
      <c r="O93" s="135">
        <v>142</v>
      </c>
      <c r="P93" s="130">
        <v>0</v>
      </c>
      <c r="Q93" s="130">
        <v>0</v>
      </c>
      <c r="R93" s="130">
        <v>0</v>
      </c>
      <c r="S93" s="130">
        <v>0</v>
      </c>
      <c r="T93" s="130">
        <v>38</v>
      </c>
      <c r="U93" s="130">
        <v>0</v>
      </c>
      <c r="V93" s="130">
        <v>0</v>
      </c>
      <c r="W93" s="130">
        <v>0</v>
      </c>
      <c r="X93" s="130">
        <v>0</v>
      </c>
      <c r="Y93" s="130">
        <v>0</v>
      </c>
      <c r="Z93" s="130">
        <v>0</v>
      </c>
      <c r="AA93" s="130">
        <v>0</v>
      </c>
      <c r="AB93" s="130">
        <v>0</v>
      </c>
      <c r="AC93" s="130">
        <v>0</v>
      </c>
    </row>
    <row r="94" spans="1:29" hidden="1">
      <c r="A94" s="131" t="s">
        <v>179</v>
      </c>
      <c r="B94" s="131" t="s">
        <v>82</v>
      </c>
      <c r="C94" s="132">
        <v>264331</v>
      </c>
      <c r="D94" s="132">
        <v>21355</v>
      </c>
      <c r="E94" s="132">
        <v>285686</v>
      </c>
      <c r="F94" s="133">
        <v>3810</v>
      </c>
      <c r="G94" s="133">
        <v>2655</v>
      </c>
      <c r="H94" s="133">
        <v>3375</v>
      </c>
      <c r="I94" s="133">
        <v>825</v>
      </c>
      <c r="J94" s="134">
        <v>991</v>
      </c>
      <c r="K94" s="134">
        <v>11656</v>
      </c>
      <c r="L94" s="132">
        <v>173836</v>
      </c>
      <c r="M94" s="130">
        <v>2444</v>
      </c>
      <c r="N94" s="135">
        <v>716</v>
      </c>
      <c r="O94" s="135">
        <v>0</v>
      </c>
      <c r="P94" s="130">
        <v>1728</v>
      </c>
      <c r="Q94" s="130">
        <v>0</v>
      </c>
      <c r="R94" s="130">
        <v>0</v>
      </c>
      <c r="S94" s="130">
        <v>0</v>
      </c>
      <c r="T94" s="130">
        <v>0</v>
      </c>
      <c r="U94" s="130">
        <v>0</v>
      </c>
      <c r="V94" s="130">
        <v>0</v>
      </c>
      <c r="W94" s="130">
        <v>0</v>
      </c>
      <c r="X94" s="130">
        <v>0</v>
      </c>
      <c r="Y94" s="130">
        <v>0</v>
      </c>
      <c r="Z94" s="130">
        <v>0</v>
      </c>
      <c r="AA94" s="130">
        <v>0</v>
      </c>
      <c r="AB94" s="130">
        <v>0</v>
      </c>
      <c r="AC94" s="130">
        <v>0</v>
      </c>
    </row>
    <row r="95" spans="1:29" hidden="1">
      <c r="A95" s="131" t="s">
        <v>180</v>
      </c>
      <c r="B95" s="131" t="s">
        <v>71</v>
      </c>
      <c r="C95" s="132">
        <v>43276</v>
      </c>
      <c r="D95" s="132">
        <v>3850</v>
      </c>
      <c r="E95" s="132">
        <v>47126</v>
      </c>
      <c r="F95" s="133">
        <v>524</v>
      </c>
      <c r="G95" s="133">
        <v>786</v>
      </c>
      <c r="H95" s="133">
        <v>175</v>
      </c>
      <c r="I95" s="133">
        <v>33</v>
      </c>
      <c r="J95" s="134">
        <v>154</v>
      </c>
      <c r="K95" s="134">
        <v>1672</v>
      </c>
      <c r="L95" s="132">
        <v>17936</v>
      </c>
      <c r="M95" s="130">
        <v>426</v>
      </c>
      <c r="N95" s="135">
        <v>0</v>
      </c>
      <c r="O95" s="135">
        <v>394</v>
      </c>
      <c r="P95" s="130">
        <v>32</v>
      </c>
      <c r="Q95" s="130">
        <v>0</v>
      </c>
      <c r="R95" s="130">
        <v>0</v>
      </c>
      <c r="S95" s="130">
        <v>0</v>
      </c>
      <c r="T95" s="130">
        <v>0</v>
      </c>
      <c r="U95" s="130">
        <v>0</v>
      </c>
      <c r="V95" s="130">
        <v>0</v>
      </c>
      <c r="W95" s="130">
        <v>0</v>
      </c>
      <c r="X95" s="130">
        <v>0</v>
      </c>
      <c r="Y95" s="130">
        <v>0</v>
      </c>
      <c r="Z95" s="130">
        <v>0</v>
      </c>
      <c r="AA95" s="130">
        <v>0</v>
      </c>
      <c r="AB95" s="130">
        <v>0</v>
      </c>
      <c r="AC95" s="130">
        <v>0</v>
      </c>
    </row>
    <row r="96" spans="1:29" hidden="1">
      <c r="A96" s="131" t="s">
        <v>181</v>
      </c>
      <c r="B96" s="131" t="s">
        <v>77</v>
      </c>
      <c r="C96" s="132">
        <v>53655</v>
      </c>
      <c r="D96" s="132">
        <v>1800</v>
      </c>
      <c r="E96" s="132">
        <v>55455</v>
      </c>
      <c r="F96" s="133">
        <v>0</v>
      </c>
      <c r="G96" s="133">
        <v>1305</v>
      </c>
      <c r="H96" s="133">
        <v>0</v>
      </c>
      <c r="I96" s="133">
        <v>0</v>
      </c>
      <c r="J96" s="134">
        <v>18</v>
      </c>
      <c r="K96" s="134">
        <v>1323</v>
      </c>
      <c r="L96" s="132">
        <v>32640</v>
      </c>
      <c r="M96" s="130">
        <v>816</v>
      </c>
      <c r="N96" s="135">
        <v>0</v>
      </c>
      <c r="O96" s="135">
        <v>816</v>
      </c>
      <c r="P96" s="130">
        <v>0</v>
      </c>
      <c r="Q96" s="130">
        <v>0</v>
      </c>
      <c r="R96" s="130">
        <v>0</v>
      </c>
      <c r="S96" s="130">
        <v>0</v>
      </c>
      <c r="T96" s="130">
        <v>0</v>
      </c>
      <c r="U96" s="130">
        <v>0</v>
      </c>
      <c r="V96" s="130">
        <v>0</v>
      </c>
      <c r="W96" s="130">
        <v>0</v>
      </c>
      <c r="X96" s="130">
        <v>0</v>
      </c>
      <c r="Y96" s="130">
        <v>0</v>
      </c>
      <c r="Z96" s="130">
        <v>0</v>
      </c>
      <c r="AA96" s="130">
        <v>0</v>
      </c>
      <c r="AB96" s="130">
        <v>0</v>
      </c>
      <c r="AC96" s="130">
        <v>0</v>
      </c>
    </row>
    <row r="97" spans="1:29" hidden="1">
      <c r="A97" s="131" t="s">
        <v>182</v>
      </c>
      <c r="B97" s="131" t="s">
        <v>75</v>
      </c>
      <c r="C97" s="132">
        <v>29855</v>
      </c>
      <c r="D97" s="132">
        <v>7288</v>
      </c>
      <c r="E97" s="132">
        <v>37143</v>
      </c>
      <c r="F97" s="133">
        <v>291</v>
      </c>
      <c r="G97" s="133">
        <v>678</v>
      </c>
      <c r="H97" s="133">
        <v>0</v>
      </c>
      <c r="I97" s="133">
        <v>32</v>
      </c>
      <c r="J97" s="134">
        <v>229</v>
      </c>
      <c r="K97" s="134">
        <v>1230</v>
      </c>
      <c r="L97" s="132">
        <v>15731</v>
      </c>
      <c r="M97" s="130">
        <v>391</v>
      </c>
      <c r="N97" s="135">
        <v>0</v>
      </c>
      <c r="O97" s="135">
        <v>384</v>
      </c>
      <c r="P97" s="130">
        <v>0</v>
      </c>
      <c r="Q97" s="130">
        <v>0</v>
      </c>
      <c r="R97" s="130">
        <v>0</v>
      </c>
      <c r="S97" s="130">
        <v>0</v>
      </c>
      <c r="T97" s="130">
        <v>0</v>
      </c>
      <c r="U97" s="130">
        <v>0</v>
      </c>
      <c r="V97" s="130">
        <v>0</v>
      </c>
      <c r="W97" s="130">
        <v>0</v>
      </c>
      <c r="X97" s="130">
        <v>0</v>
      </c>
      <c r="Y97" s="130">
        <v>0</v>
      </c>
      <c r="Z97" s="130">
        <v>0</v>
      </c>
      <c r="AA97" s="130">
        <v>0</v>
      </c>
      <c r="AB97" s="130">
        <v>7</v>
      </c>
      <c r="AC97" s="130">
        <v>0</v>
      </c>
    </row>
    <row r="98" spans="1:29">
      <c r="A98" s="131" t="s">
        <v>183</v>
      </c>
      <c r="B98" s="131" t="s">
        <v>247</v>
      </c>
      <c r="C98" s="132">
        <v>35223</v>
      </c>
      <c r="D98" s="132">
        <v>10630.400000000001</v>
      </c>
      <c r="E98" s="132">
        <v>45853.4</v>
      </c>
      <c r="F98" s="133">
        <v>859</v>
      </c>
      <c r="G98" s="133">
        <v>0</v>
      </c>
      <c r="H98" s="133">
        <v>859</v>
      </c>
      <c r="I98" s="133">
        <v>0</v>
      </c>
      <c r="J98" s="134">
        <v>482</v>
      </c>
      <c r="K98" s="134">
        <v>2200</v>
      </c>
      <c r="L98" s="132">
        <v>24674.400000000001</v>
      </c>
      <c r="M98" s="130">
        <v>530</v>
      </c>
      <c r="N98" s="135">
        <v>228</v>
      </c>
      <c r="O98" s="135">
        <v>0</v>
      </c>
      <c r="P98" s="130">
        <v>219</v>
      </c>
      <c r="Q98" s="130">
        <v>0</v>
      </c>
      <c r="R98" s="130">
        <v>77</v>
      </c>
      <c r="S98" s="130">
        <v>0</v>
      </c>
      <c r="T98" s="130">
        <v>0</v>
      </c>
      <c r="U98" s="130">
        <v>6</v>
      </c>
      <c r="V98" s="130">
        <v>0</v>
      </c>
      <c r="W98" s="130">
        <v>0</v>
      </c>
      <c r="X98" s="130">
        <v>0</v>
      </c>
      <c r="Y98" s="130">
        <v>0</v>
      </c>
      <c r="Z98" s="130">
        <v>0</v>
      </c>
      <c r="AA98" s="130">
        <v>0</v>
      </c>
      <c r="AB98" s="130">
        <v>0</v>
      </c>
      <c r="AC98" s="130">
        <v>0</v>
      </c>
    </row>
    <row r="99" spans="1:29" hidden="1">
      <c r="A99" s="131" t="s">
        <v>184</v>
      </c>
      <c r="B99" s="131" t="s">
        <v>71</v>
      </c>
      <c r="C99" s="132">
        <v>29700</v>
      </c>
      <c r="D99" s="132">
        <v>2720</v>
      </c>
      <c r="E99" s="132">
        <v>32420</v>
      </c>
      <c r="F99" s="133">
        <v>284</v>
      </c>
      <c r="G99" s="133">
        <v>299</v>
      </c>
      <c r="H99" s="133">
        <v>408</v>
      </c>
      <c r="I99" s="133">
        <v>0</v>
      </c>
      <c r="J99" s="134">
        <v>118</v>
      </c>
      <c r="K99" s="134">
        <v>1109</v>
      </c>
      <c r="L99" s="132">
        <v>14620</v>
      </c>
      <c r="M99" s="130">
        <v>510</v>
      </c>
      <c r="N99" s="135">
        <v>108</v>
      </c>
      <c r="O99" s="135">
        <v>227</v>
      </c>
      <c r="P99" s="130">
        <v>67</v>
      </c>
      <c r="Q99" s="130">
        <v>0</v>
      </c>
      <c r="R99" s="130">
        <v>0</v>
      </c>
      <c r="S99" s="130">
        <v>0</v>
      </c>
      <c r="T99" s="130">
        <v>0</v>
      </c>
      <c r="U99" s="130">
        <v>79</v>
      </c>
      <c r="V99" s="130">
        <v>0</v>
      </c>
      <c r="W99" s="130">
        <v>29</v>
      </c>
      <c r="X99" s="130">
        <v>0</v>
      </c>
      <c r="Y99" s="130">
        <v>0</v>
      </c>
      <c r="Z99" s="130">
        <v>0</v>
      </c>
      <c r="AA99" s="130">
        <v>0</v>
      </c>
      <c r="AB99" s="130">
        <v>0</v>
      </c>
      <c r="AC99" s="130">
        <v>0</v>
      </c>
    </row>
    <row r="100" spans="1:29" hidden="1">
      <c r="A100" s="131" t="s">
        <v>185</v>
      </c>
      <c r="B100" s="131" t="s">
        <v>77</v>
      </c>
      <c r="C100" s="132">
        <v>79000</v>
      </c>
      <c r="D100" s="132">
        <v>6714</v>
      </c>
      <c r="E100" s="132">
        <v>85714</v>
      </c>
      <c r="F100" s="133">
        <v>0</v>
      </c>
      <c r="G100" s="133">
        <v>1975</v>
      </c>
      <c r="H100" s="133">
        <v>0</v>
      </c>
      <c r="I100" s="133">
        <v>0</v>
      </c>
      <c r="J100" s="134">
        <v>373</v>
      </c>
      <c r="K100" s="134">
        <v>2348</v>
      </c>
      <c r="L100" s="132">
        <v>6920</v>
      </c>
      <c r="M100" s="130">
        <v>173</v>
      </c>
      <c r="N100" s="135">
        <v>0</v>
      </c>
      <c r="O100" s="135">
        <v>173</v>
      </c>
      <c r="P100" s="130">
        <v>0</v>
      </c>
      <c r="Q100" s="130">
        <v>0</v>
      </c>
      <c r="R100" s="130">
        <v>0</v>
      </c>
      <c r="S100" s="130">
        <v>0</v>
      </c>
      <c r="T100" s="130">
        <v>0</v>
      </c>
      <c r="U100" s="130">
        <v>0</v>
      </c>
      <c r="V100" s="130">
        <v>0</v>
      </c>
      <c r="W100" s="130">
        <v>0</v>
      </c>
      <c r="X100" s="130">
        <v>0</v>
      </c>
      <c r="Y100" s="130">
        <v>0</v>
      </c>
      <c r="Z100" s="130">
        <v>0</v>
      </c>
      <c r="AA100" s="130">
        <v>0</v>
      </c>
      <c r="AB100" s="130">
        <v>0</v>
      </c>
      <c r="AC100" s="130">
        <v>0</v>
      </c>
    </row>
    <row r="101" spans="1:29" hidden="1">
      <c r="A101" s="131" t="s">
        <v>186</v>
      </c>
      <c r="B101" s="131" t="s">
        <v>208</v>
      </c>
      <c r="C101" s="132">
        <v>27200</v>
      </c>
      <c r="D101" s="132">
        <v>0</v>
      </c>
      <c r="E101" s="132">
        <v>27200</v>
      </c>
      <c r="F101" s="133">
        <v>0</v>
      </c>
      <c r="G101" s="133">
        <v>680</v>
      </c>
      <c r="H101" s="133">
        <v>0</v>
      </c>
      <c r="I101" s="133">
        <v>0</v>
      </c>
      <c r="J101" s="134">
        <v>0</v>
      </c>
      <c r="K101" s="134">
        <v>680</v>
      </c>
      <c r="L101" s="132">
        <v>27200</v>
      </c>
      <c r="M101" s="130">
        <v>680</v>
      </c>
      <c r="N101" s="135">
        <v>0</v>
      </c>
      <c r="O101" s="135">
        <v>680</v>
      </c>
      <c r="P101" s="130">
        <v>0</v>
      </c>
      <c r="Q101" s="130">
        <v>0</v>
      </c>
      <c r="R101" s="130">
        <v>0</v>
      </c>
      <c r="S101" s="130">
        <v>0</v>
      </c>
      <c r="T101" s="130">
        <v>0</v>
      </c>
      <c r="U101" s="130">
        <v>0</v>
      </c>
      <c r="V101" s="130">
        <v>0</v>
      </c>
      <c r="W101" s="130">
        <v>0</v>
      </c>
      <c r="X101" s="130">
        <v>0</v>
      </c>
      <c r="Y101" s="130">
        <v>0</v>
      </c>
      <c r="Z101" s="130">
        <v>0</v>
      </c>
      <c r="AA101" s="130">
        <v>0</v>
      </c>
      <c r="AB101" s="130">
        <v>0</v>
      </c>
      <c r="AC101" s="130">
        <v>0</v>
      </c>
    </row>
    <row r="102" spans="1:29" hidden="1">
      <c r="A102" s="131" t="s">
        <v>187</v>
      </c>
      <c r="B102" s="131" t="s">
        <v>75</v>
      </c>
      <c r="C102" s="132">
        <v>16800</v>
      </c>
      <c r="D102" s="132">
        <v>6189</v>
      </c>
      <c r="E102" s="132">
        <v>22989</v>
      </c>
      <c r="F102" s="133">
        <v>0</v>
      </c>
      <c r="G102" s="133">
        <v>360</v>
      </c>
      <c r="H102" s="133">
        <v>0</v>
      </c>
      <c r="I102" s="133">
        <v>60</v>
      </c>
      <c r="J102" s="134">
        <v>341</v>
      </c>
      <c r="K102" s="134">
        <v>761</v>
      </c>
      <c r="L102" s="132">
        <v>7320</v>
      </c>
      <c r="M102" s="130">
        <v>200</v>
      </c>
      <c r="N102" s="135">
        <v>0</v>
      </c>
      <c r="O102" s="135">
        <v>138</v>
      </c>
      <c r="P102" s="130">
        <v>0</v>
      </c>
      <c r="Q102" s="130">
        <v>0</v>
      </c>
      <c r="R102" s="130">
        <v>0</v>
      </c>
      <c r="S102" s="130">
        <v>0</v>
      </c>
      <c r="T102" s="130">
        <v>60</v>
      </c>
      <c r="U102" s="130">
        <v>0</v>
      </c>
      <c r="V102" s="130">
        <v>0</v>
      </c>
      <c r="W102" s="130">
        <v>0</v>
      </c>
      <c r="X102" s="130">
        <v>0</v>
      </c>
      <c r="Y102" s="130">
        <v>0</v>
      </c>
      <c r="Z102" s="130">
        <v>0</v>
      </c>
      <c r="AA102" s="130">
        <v>0</v>
      </c>
      <c r="AB102" s="130">
        <v>0</v>
      </c>
      <c r="AC102" s="130">
        <v>2</v>
      </c>
    </row>
    <row r="103" spans="1:29" hidden="1">
      <c r="A103" s="131" t="s">
        <v>188</v>
      </c>
      <c r="B103" s="131" t="s">
        <v>77</v>
      </c>
      <c r="C103" s="132">
        <v>106075</v>
      </c>
      <c r="D103" s="132">
        <v>23910</v>
      </c>
      <c r="E103" s="132">
        <v>129985</v>
      </c>
      <c r="F103" s="133">
        <v>95</v>
      </c>
      <c r="G103" s="133">
        <v>1899</v>
      </c>
      <c r="H103" s="133">
        <v>0</v>
      </c>
      <c r="I103" s="133">
        <v>795</v>
      </c>
      <c r="J103" s="134">
        <v>731</v>
      </c>
      <c r="K103" s="134">
        <v>3520</v>
      </c>
      <c r="L103" s="132">
        <v>37993</v>
      </c>
      <c r="M103" s="130">
        <v>638</v>
      </c>
      <c r="N103" s="135">
        <v>0</v>
      </c>
      <c r="O103" s="135">
        <v>550</v>
      </c>
      <c r="P103" s="130">
        <v>0</v>
      </c>
      <c r="Q103" s="130">
        <v>12</v>
      </c>
      <c r="R103" s="130">
        <v>53</v>
      </c>
      <c r="S103" s="130">
        <v>0</v>
      </c>
      <c r="T103" s="130">
        <v>0</v>
      </c>
      <c r="U103" s="130">
        <v>0</v>
      </c>
      <c r="V103" s="130">
        <v>0</v>
      </c>
      <c r="W103" s="130">
        <v>0</v>
      </c>
      <c r="X103" s="130">
        <v>0</v>
      </c>
      <c r="Y103" s="130">
        <v>0</v>
      </c>
      <c r="Z103" s="130">
        <v>0</v>
      </c>
      <c r="AA103" s="130">
        <v>0</v>
      </c>
      <c r="AB103" s="130">
        <v>23</v>
      </c>
      <c r="AC103" s="130">
        <v>0</v>
      </c>
    </row>
    <row r="104" spans="1:29" hidden="1">
      <c r="A104" s="131" t="s">
        <v>189</v>
      </c>
      <c r="B104" s="131" t="s">
        <v>75</v>
      </c>
      <c r="C104" s="132">
        <v>63018</v>
      </c>
      <c r="D104" s="132">
        <v>8000</v>
      </c>
      <c r="E104" s="132">
        <v>71018</v>
      </c>
      <c r="F104" s="133">
        <v>2</v>
      </c>
      <c r="G104" s="133">
        <v>1218</v>
      </c>
      <c r="H104" s="133">
        <v>0</v>
      </c>
      <c r="I104" s="133">
        <v>98</v>
      </c>
      <c r="J104" s="134">
        <v>212</v>
      </c>
      <c r="K104" s="134">
        <v>1530</v>
      </c>
      <c r="L104" s="132">
        <v>55528</v>
      </c>
      <c r="M104" s="130">
        <v>1021</v>
      </c>
      <c r="N104" s="135">
        <v>0</v>
      </c>
      <c r="O104" s="135">
        <v>985</v>
      </c>
      <c r="P104" s="130">
        <v>0</v>
      </c>
      <c r="Q104" s="130">
        <v>36</v>
      </c>
      <c r="R104" s="130">
        <v>0</v>
      </c>
      <c r="S104" s="130">
        <v>0</v>
      </c>
      <c r="T104" s="130">
        <v>0</v>
      </c>
      <c r="U104" s="130">
        <v>0</v>
      </c>
      <c r="V104" s="130">
        <v>0</v>
      </c>
      <c r="W104" s="130">
        <v>0</v>
      </c>
      <c r="X104" s="130">
        <v>0</v>
      </c>
      <c r="Y104" s="130">
        <v>0</v>
      </c>
      <c r="Z104" s="130">
        <v>0</v>
      </c>
      <c r="AA104" s="130">
        <v>0</v>
      </c>
      <c r="AB104" s="130">
        <v>0</v>
      </c>
      <c r="AC104" s="130">
        <v>0</v>
      </c>
    </row>
    <row r="105" spans="1:29" hidden="1">
      <c r="A105" s="131" t="s">
        <v>190</v>
      </c>
      <c r="B105" s="131" t="s">
        <v>82</v>
      </c>
      <c r="C105" s="132">
        <v>42005</v>
      </c>
      <c r="D105" s="132">
        <v>3185</v>
      </c>
      <c r="E105" s="132">
        <v>45190</v>
      </c>
      <c r="F105" s="133">
        <v>33</v>
      </c>
      <c r="G105" s="133">
        <v>1006</v>
      </c>
      <c r="H105" s="133">
        <v>0</v>
      </c>
      <c r="I105" s="133">
        <v>67</v>
      </c>
      <c r="J105" s="134">
        <v>145</v>
      </c>
      <c r="K105" s="134">
        <v>1251</v>
      </c>
      <c r="L105" s="132">
        <v>12280</v>
      </c>
      <c r="M105" s="130">
        <v>187</v>
      </c>
      <c r="N105" s="135">
        <v>0</v>
      </c>
      <c r="O105" s="135">
        <v>187</v>
      </c>
      <c r="P105" s="130">
        <v>0</v>
      </c>
      <c r="Q105" s="130">
        <v>0</v>
      </c>
      <c r="R105" s="130">
        <v>0</v>
      </c>
      <c r="S105" s="130">
        <v>0</v>
      </c>
      <c r="T105" s="130">
        <v>0</v>
      </c>
      <c r="U105" s="130">
        <v>0</v>
      </c>
      <c r="V105" s="130">
        <v>0</v>
      </c>
      <c r="W105" s="130">
        <v>0</v>
      </c>
      <c r="X105" s="130">
        <v>0</v>
      </c>
      <c r="Y105" s="130">
        <v>0</v>
      </c>
      <c r="Z105" s="130">
        <v>0</v>
      </c>
      <c r="AA105" s="130">
        <v>0</v>
      </c>
      <c r="AB105" s="130">
        <v>0</v>
      </c>
      <c r="AC105" s="130">
        <v>0</v>
      </c>
    </row>
    <row r="106" spans="1:29" hidden="1">
      <c r="A106" s="131" t="s">
        <v>192</v>
      </c>
      <c r="B106" s="131" t="s">
        <v>82</v>
      </c>
      <c r="C106" s="132">
        <v>89040</v>
      </c>
      <c r="D106" s="132">
        <v>0</v>
      </c>
      <c r="E106" s="132">
        <v>89040</v>
      </c>
      <c r="F106" s="133">
        <v>0</v>
      </c>
      <c r="G106" s="133">
        <v>2034</v>
      </c>
      <c r="H106" s="133">
        <v>0</v>
      </c>
      <c r="I106" s="133">
        <v>192</v>
      </c>
      <c r="J106" s="134">
        <v>0</v>
      </c>
      <c r="K106" s="134">
        <v>2226</v>
      </c>
      <c r="L106" s="132">
        <v>81360</v>
      </c>
      <c r="M106" s="130">
        <v>2092</v>
      </c>
      <c r="N106" s="135">
        <v>0</v>
      </c>
      <c r="O106" s="135">
        <v>2034</v>
      </c>
      <c r="P106" s="130">
        <v>0</v>
      </c>
      <c r="Q106" s="130">
        <v>58</v>
      </c>
      <c r="R106" s="130">
        <v>0</v>
      </c>
      <c r="S106" s="130">
        <v>0</v>
      </c>
      <c r="T106" s="130">
        <v>0</v>
      </c>
      <c r="U106" s="130">
        <v>0</v>
      </c>
      <c r="V106" s="130">
        <v>0</v>
      </c>
      <c r="W106" s="130">
        <v>0</v>
      </c>
      <c r="X106" s="130">
        <v>0</v>
      </c>
      <c r="Y106" s="130">
        <v>0</v>
      </c>
      <c r="Z106" s="130">
        <v>0</v>
      </c>
      <c r="AA106" s="130">
        <v>0</v>
      </c>
      <c r="AB106" s="130">
        <v>0</v>
      </c>
      <c r="AC106" s="130">
        <v>0</v>
      </c>
    </row>
    <row r="107" spans="1:29" hidden="1">
      <c r="A107" s="131" t="s">
        <v>193</v>
      </c>
      <c r="B107" s="131" t="s">
        <v>77</v>
      </c>
      <c r="C107" s="132">
        <v>67653</v>
      </c>
      <c r="D107" s="132">
        <v>4857</v>
      </c>
      <c r="E107" s="132">
        <v>72510</v>
      </c>
      <c r="F107" s="133">
        <v>137</v>
      </c>
      <c r="G107" s="133">
        <v>1520</v>
      </c>
      <c r="H107" s="133">
        <v>0</v>
      </c>
      <c r="I107" s="133">
        <v>171</v>
      </c>
      <c r="J107" s="134">
        <v>208</v>
      </c>
      <c r="K107" s="134">
        <v>2036</v>
      </c>
      <c r="L107" s="132">
        <v>12198</v>
      </c>
      <c r="M107" s="130">
        <v>235</v>
      </c>
      <c r="N107" s="135">
        <v>0</v>
      </c>
      <c r="O107" s="135">
        <v>235</v>
      </c>
      <c r="P107" s="130">
        <v>0</v>
      </c>
      <c r="Q107" s="130">
        <v>0</v>
      </c>
      <c r="R107" s="130">
        <v>0</v>
      </c>
      <c r="S107" s="130">
        <v>0</v>
      </c>
      <c r="T107" s="130">
        <v>0</v>
      </c>
      <c r="U107" s="130">
        <v>0</v>
      </c>
      <c r="V107" s="130">
        <v>0</v>
      </c>
      <c r="W107" s="130">
        <v>0</v>
      </c>
      <c r="X107" s="130">
        <v>0</v>
      </c>
      <c r="Y107" s="130">
        <v>0</v>
      </c>
      <c r="Z107" s="130">
        <v>0</v>
      </c>
      <c r="AA107" s="130">
        <v>0</v>
      </c>
      <c r="AB107" s="130">
        <v>0</v>
      </c>
      <c r="AC107" s="130">
        <v>0</v>
      </c>
    </row>
    <row r="108" spans="1:29" hidden="1">
      <c r="A108" s="131" t="s">
        <v>194</v>
      </c>
      <c r="B108" s="131" t="s">
        <v>71</v>
      </c>
      <c r="C108" s="132">
        <v>97357</v>
      </c>
      <c r="D108" s="132">
        <v>3115</v>
      </c>
      <c r="E108" s="132">
        <v>100472</v>
      </c>
      <c r="F108" s="133">
        <v>165</v>
      </c>
      <c r="G108" s="133">
        <v>2423</v>
      </c>
      <c r="H108" s="133">
        <v>0</v>
      </c>
      <c r="I108" s="133">
        <v>168</v>
      </c>
      <c r="J108" s="134">
        <v>98</v>
      </c>
      <c r="K108" s="134">
        <v>2854</v>
      </c>
      <c r="L108" s="132">
        <v>80468</v>
      </c>
      <c r="M108" s="130">
        <v>1060</v>
      </c>
      <c r="N108" s="135">
        <v>1</v>
      </c>
      <c r="O108" s="135">
        <v>1038</v>
      </c>
      <c r="P108" s="130">
        <v>0</v>
      </c>
      <c r="Q108" s="130">
        <v>18</v>
      </c>
      <c r="R108" s="130">
        <v>0</v>
      </c>
      <c r="S108" s="130">
        <v>0</v>
      </c>
      <c r="T108" s="130">
        <v>0</v>
      </c>
      <c r="U108" s="130">
        <v>0</v>
      </c>
      <c r="V108" s="130">
        <v>0</v>
      </c>
      <c r="W108" s="130">
        <v>0</v>
      </c>
      <c r="X108" s="130">
        <v>0</v>
      </c>
      <c r="Y108" s="130">
        <v>0</v>
      </c>
      <c r="Z108" s="130">
        <v>0</v>
      </c>
      <c r="AA108" s="130">
        <v>0</v>
      </c>
      <c r="AB108" s="130">
        <v>3</v>
      </c>
      <c r="AC108" s="130">
        <v>0</v>
      </c>
    </row>
    <row r="109" spans="1:29" hidden="1">
      <c r="A109" s="143" t="s">
        <v>195</v>
      </c>
      <c r="B109" s="131" t="s">
        <v>82</v>
      </c>
      <c r="C109" s="132">
        <v>57611</v>
      </c>
      <c r="D109" s="132">
        <v>8044</v>
      </c>
      <c r="E109" s="132">
        <v>65655</v>
      </c>
      <c r="F109" s="133">
        <v>60</v>
      </c>
      <c r="G109" s="133">
        <v>1143</v>
      </c>
      <c r="H109" s="133">
        <v>0</v>
      </c>
      <c r="I109" s="133">
        <v>102</v>
      </c>
      <c r="J109" s="134">
        <v>215</v>
      </c>
      <c r="K109" s="134">
        <v>1520</v>
      </c>
      <c r="L109" s="132">
        <v>48885</v>
      </c>
      <c r="M109" s="130">
        <v>974</v>
      </c>
      <c r="N109" s="139">
        <v>53</v>
      </c>
      <c r="O109" s="130">
        <v>720</v>
      </c>
      <c r="P109" s="130">
        <v>0</v>
      </c>
      <c r="Q109" s="130">
        <v>102</v>
      </c>
      <c r="R109" s="130">
        <v>0</v>
      </c>
      <c r="S109" s="130">
        <v>0</v>
      </c>
      <c r="T109" s="130">
        <v>0</v>
      </c>
      <c r="U109" s="130">
        <v>99</v>
      </c>
      <c r="V109" s="130">
        <v>0</v>
      </c>
      <c r="W109" s="130">
        <v>0</v>
      </c>
      <c r="X109" s="130">
        <v>0</v>
      </c>
      <c r="Y109" s="130">
        <v>0</v>
      </c>
      <c r="Z109" s="130">
        <v>0</v>
      </c>
      <c r="AA109" s="130">
        <v>0</v>
      </c>
      <c r="AB109" s="130">
        <v>0</v>
      </c>
      <c r="AC109" s="130">
        <v>0</v>
      </c>
    </row>
    <row r="110" spans="1:29" hidden="1">
      <c r="A110" s="143" t="s">
        <v>196</v>
      </c>
      <c r="B110" s="131" t="s">
        <v>75</v>
      </c>
      <c r="C110" s="132">
        <v>64960</v>
      </c>
      <c r="D110" s="132">
        <v>8900</v>
      </c>
      <c r="E110" s="132">
        <v>73860</v>
      </c>
      <c r="F110" s="133">
        <v>720</v>
      </c>
      <c r="G110" s="133">
        <v>0</v>
      </c>
      <c r="H110" s="133">
        <v>1307</v>
      </c>
      <c r="I110" s="133">
        <v>227</v>
      </c>
      <c r="J110" s="134">
        <v>265</v>
      </c>
      <c r="K110" s="134">
        <v>2519</v>
      </c>
      <c r="L110" s="132">
        <v>40</v>
      </c>
      <c r="M110" s="130">
        <v>2</v>
      </c>
      <c r="N110" s="130">
        <v>0</v>
      </c>
      <c r="O110" s="130">
        <v>0</v>
      </c>
      <c r="P110" s="130">
        <v>0</v>
      </c>
      <c r="Q110" s="130">
        <v>0</v>
      </c>
      <c r="R110" s="130">
        <v>0</v>
      </c>
      <c r="S110" s="130">
        <v>0</v>
      </c>
      <c r="T110" s="130">
        <v>0</v>
      </c>
      <c r="U110" s="130">
        <v>2</v>
      </c>
      <c r="V110" s="130">
        <v>0</v>
      </c>
      <c r="W110" s="130">
        <v>0</v>
      </c>
      <c r="X110" s="130">
        <v>0</v>
      </c>
      <c r="Y110" s="130">
        <v>0</v>
      </c>
      <c r="Z110" s="130">
        <v>0</v>
      </c>
      <c r="AA110" s="130">
        <v>0</v>
      </c>
      <c r="AB110" s="130">
        <v>0</v>
      </c>
      <c r="AC110" s="130">
        <v>0</v>
      </c>
    </row>
    <row r="111" spans="1:29" hidden="1">
      <c r="A111" s="143" t="s">
        <v>197</v>
      </c>
      <c r="B111" s="131" t="s">
        <v>75</v>
      </c>
      <c r="C111" s="132">
        <v>107134</v>
      </c>
      <c r="D111" s="132">
        <v>0</v>
      </c>
      <c r="E111" s="132">
        <v>107134</v>
      </c>
      <c r="F111" s="133">
        <v>1637</v>
      </c>
      <c r="G111" s="133">
        <v>0</v>
      </c>
      <c r="H111" s="133">
        <v>2715</v>
      </c>
      <c r="I111" s="133">
        <v>17</v>
      </c>
      <c r="J111" s="134">
        <v>0</v>
      </c>
      <c r="K111" s="134">
        <v>4369</v>
      </c>
      <c r="L111" s="132">
        <v>77904</v>
      </c>
      <c r="M111" s="130">
        <v>1171</v>
      </c>
      <c r="N111" s="130">
        <v>311</v>
      </c>
      <c r="O111" s="130">
        <v>0</v>
      </c>
      <c r="P111" s="130">
        <v>860</v>
      </c>
      <c r="Q111" s="130">
        <v>0</v>
      </c>
      <c r="R111" s="130">
        <v>0</v>
      </c>
      <c r="S111" s="130">
        <v>0</v>
      </c>
      <c r="T111" s="130">
        <v>0</v>
      </c>
      <c r="U111" s="130">
        <v>0</v>
      </c>
      <c r="V111" s="130">
        <v>0</v>
      </c>
      <c r="W111" s="130">
        <v>0</v>
      </c>
      <c r="X111" s="130">
        <v>0</v>
      </c>
      <c r="Y111" s="130">
        <v>0</v>
      </c>
      <c r="Z111" s="130">
        <v>0</v>
      </c>
      <c r="AA111" s="130">
        <v>0</v>
      </c>
      <c r="AB111" s="130">
        <v>0</v>
      </c>
      <c r="AC111" s="130">
        <v>0</v>
      </c>
    </row>
    <row r="112" spans="1:29" hidden="1">
      <c r="A112" s="130"/>
      <c r="B112" s="130"/>
      <c r="C112" s="140">
        <v>9446801.4000000004</v>
      </c>
      <c r="D112" s="140">
        <v>988718.4</v>
      </c>
      <c r="E112" s="140">
        <v>10435519.800000001</v>
      </c>
      <c r="F112" s="141">
        <v>60053.25</v>
      </c>
      <c r="G112" s="141">
        <v>142377.72999999998</v>
      </c>
      <c r="H112" s="141">
        <v>71391</v>
      </c>
      <c r="I112" s="141">
        <v>24125</v>
      </c>
      <c r="J112" s="141">
        <v>40234.6</v>
      </c>
      <c r="K112" s="141">
        <v>338181.58</v>
      </c>
      <c r="L112" s="140">
        <v>5186850</v>
      </c>
      <c r="M112" s="142">
        <v>109043</v>
      </c>
      <c r="N112" s="142">
        <v>18164</v>
      </c>
      <c r="O112" s="142">
        <v>48557</v>
      </c>
      <c r="P112" s="142">
        <v>25034</v>
      </c>
      <c r="Q112" s="142">
        <v>5192</v>
      </c>
      <c r="R112" s="142">
        <v>5859</v>
      </c>
      <c r="S112" s="142">
        <v>0</v>
      </c>
      <c r="T112" s="142">
        <v>1765</v>
      </c>
      <c r="U112" s="142">
        <v>3111</v>
      </c>
      <c r="V112" s="142">
        <v>0</v>
      </c>
      <c r="W112" s="142">
        <v>145</v>
      </c>
      <c r="X112" s="142">
        <v>290</v>
      </c>
      <c r="Y112" s="142">
        <v>4</v>
      </c>
      <c r="Z112" s="142">
        <v>234</v>
      </c>
      <c r="AA112" s="142">
        <v>42</v>
      </c>
      <c r="AB112" s="142">
        <v>634</v>
      </c>
      <c r="AC112" s="142">
        <v>12</v>
      </c>
    </row>
    <row r="113" spans="1:29" hidden="1">
      <c r="A113" s="130"/>
      <c r="B113" s="130"/>
      <c r="C113" s="130"/>
      <c r="D113" s="130"/>
      <c r="E113" s="132"/>
      <c r="F113" s="130"/>
      <c r="G113" s="130"/>
      <c r="H113" s="130"/>
      <c r="I113" s="130"/>
      <c r="J113" s="130"/>
      <c r="K113" s="130"/>
      <c r="L113" s="132"/>
      <c r="M113" s="134"/>
      <c r="N113" s="134"/>
      <c r="O113" s="134"/>
      <c r="P113" s="134"/>
      <c r="Q113" s="134"/>
      <c r="R113" s="134"/>
      <c r="S113" s="134"/>
      <c r="T113" s="134"/>
      <c r="U113" s="134"/>
      <c r="V113" s="134"/>
      <c r="W113" s="134"/>
      <c r="X113" s="134"/>
      <c r="Y113" s="134"/>
      <c r="Z113" s="134"/>
      <c r="AA113" s="134"/>
      <c r="AB113" s="134"/>
      <c r="AC113" s="134"/>
    </row>
    <row r="114" spans="1:29" hidden="1">
      <c r="A114" s="130"/>
      <c r="B114" s="130"/>
      <c r="C114" s="130"/>
      <c r="D114" s="130"/>
      <c r="E114" s="132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4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</row>
  </sheetData>
  <autoFilter ref="A1:AC114" xr:uid="{BEE98FFA-3298-436D-8235-1C91243B667E}">
    <filterColumn colId="1">
      <filters>
        <filter val="East Anglia"/>
      </filters>
    </filterColumn>
    <sortState xmlns:xlrd2="http://schemas.microsoft.com/office/spreadsheetml/2017/richdata2" ref="A2:AC114">
      <sortCondition ref="A1:A114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D4976-101C-4E29-A591-9C966756A9B9}">
  <sheetPr>
    <tabColor theme="4" tint="0.89999084444715716"/>
  </sheetPr>
  <dimension ref="A1:AA114"/>
  <sheetViews>
    <sheetView zoomScale="120" zoomScaleNormal="120" workbookViewId="0">
      <pane xSplit="2" ySplit="1" topLeftCell="C2" activePane="bottomRight" state="frozen"/>
      <selection pane="bottomRight" activeCell="C24" sqref="C24"/>
      <selection pane="bottomLeft" activeCell="A2" sqref="A2"/>
      <selection pane="topRight" activeCell="C1" sqref="C1"/>
    </sheetView>
  </sheetViews>
  <sheetFormatPr defaultColWidth="9.140625" defaultRowHeight="13.5"/>
  <cols>
    <col min="1" max="1" width="45.140625" bestFit="1" customWidth="1"/>
    <col min="2" max="2" width="27" customWidth="1"/>
    <col min="3" max="3" width="21.85546875" style="124" customWidth="1"/>
    <col min="4" max="4" width="20" style="124" customWidth="1"/>
    <col min="5" max="5" width="20.42578125" style="124" customWidth="1"/>
    <col min="6" max="6" width="16" customWidth="1"/>
    <col min="7" max="7" width="22.5703125" customWidth="1"/>
    <col min="8" max="8" width="16.85546875" customWidth="1"/>
    <col min="9" max="11" width="16.140625" customWidth="1"/>
    <col min="12" max="12" width="16.140625" style="124" customWidth="1"/>
    <col min="13" max="13" width="17" customWidth="1"/>
    <col min="14" max="14" width="15.140625" customWidth="1"/>
    <col min="15" max="15" width="17.140625" bestFit="1" customWidth="1"/>
    <col min="16" max="16" width="15.42578125" customWidth="1"/>
    <col min="17" max="17" width="16.140625" customWidth="1"/>
    <col min="18" max="18" width="18" customWidth="1"/>
    <col min="19" max="19" width="16" customWidth="1"/>
    <col min="20" max="20" width="15.85546875" customWidth="1"/>
    <col min="21" max="21" width="17" customWidth="1"/>
    <col min="22" max="22" width="16" customWidth="1"/>
    <col min="23" max="23" width="17" customWidth="1"/>
    <col min="24" max="24" width="18.28515625" customWidth="1"/>
    <col min="25" max="25" width="16.85546875" customWidth="1"/>
    <col min="26" max="26" width="17.140625" customWidth="1"/>
    <col min="27" max="27" width="17" customWidth="1"/>
  </cols>
  <sheetData>
    <row r="1" spans="1:27" s="125" customFormat="1" ht="40.5">
      <c r="A1" s="118" t="s">
        <v>0</v>
      </c>
      <c r="B1" s="118" t="s">
        <v>1</v>
      </c>
      <c r="C1" s="121" t="s">
        <v>228</v>
      </c>
      <c r="D1" s="121" t="s">
        <v>229</v>
      </c>
      <c r="E1" s="121" t="s">
        <v>230</v>
      </c>
      <c r="F1" s="118" t="s">
        <v>231</v>
      </c>
      <c r="G1" s="118" t="s">
        <v>232</v>
      </c>
      <c r="H1" s="118" t="s">
        <v>233</v>
      </c>
      <c r="I1" s="118" t="s">
        <v>234</v>
      </c>
      <c r="J1" s="118" t="s">
        <v>235</v>
      </c>
      <c r="K1" s="118" t="s">
        <v>236</v>
      </c>
      <c r="L1" s="121" t="s">
        <v>13</v>
      </c>
      <c r="M1" s="118" t="s">
        <v>237</v>
      </c>
      <c r="N1" s="118" t="s">
        <v>238</v>
      </c>
      <c r="O1" s="118" t="s">
        <v>239</v>
      </c>
      <c r="P1" s="118" t="s">
        <v>240</v>
      </c>
      <c r="Q1" s="118" t="s">
        <v>241</v>
      </c>
      <c r="R1" s="118" t="s">
        <v>242</v>
      </c>
      <c r="S1" s="118" t="s">
        <v>257</v>
      </c>
      <c r="T1" s="118" t="s">
        <v>243</v>
      </c>
      <c r="U1" s="118" t="s">
        <v>244</v>
      </c>
      <c r="V1" s="118" t="s">
        <v>258</v>
      </c>
      <c r="W1" s="118" t="s">
        <v>259</v>
      </c>
      <c r="X1" s="118" t="s">
        <v>260</v>
      </c>
      <c r="Y1" s="118" t="s">
        <v>261</v>
      </c>
      <c r="Z1" s="118" t="s">
        <v>262</v>
      </c>
      <c r="AA1" s="118" t="s">
        <v>263</v>
      </c>
    </row>
    <row r="2" spans="1:27">
      <c r="A2" s="119" t="s">
        <v>68</v>
      </c>
      <c r="B2" s="119" t="s">
        <v>208</v>
      </c>
      <c r="C2" s="122">
        <v>76520</v>
      </c>
      <c r="D2" s="122">
        <v>0</v>
      </c>
      <c r="E2" s="122">
        <v>76520</v>
      </c>
      <c r="F2" s="119">
        <v>0</v>
      </c>
      <c r="G2" s="119">
        <v>1701</v>
      </c>
      <c r="H2" s="119">
        <v>0</v>
      </c>
      <c r="I2" s="119">
        <v>212</v>
      </c>
      <c r="J2" s="119">
        <v>0</v>
      </c>
      <c r="K2" s="119">
        <v>1913</v>
      </c>
      <c r="L2" s="122">
        <v>76520</v>
      </c>
      <c r="M2" s="119">
        <v>1744</v>
      </c>
      <c r="N2" s="119">
        <v>0</v>
      </c>
      <c r="O2" s="119">
        <v>1580</v>
      </c>
      <c r="P2" s="119">
        <v>0</v>
      </c>
      <c r="Q2" s="119">
        <v>164</v>
      </c>
      <c r="R2" s="119">
        <v>0</v>
      </c>
      <c r="S2" s="119">
        <v>0</v>
      </c>
      <c r="T2" s="119">
        <v>0</v>
      </c>
      <c r="U2" s="119">
        <v>0</v>
      </c>
      <c r="V2" s="119">
        <v>0</v>
      </c>
      <c r="W2" s="119">
        <v>0</v>
      </c>
      <c r="X2" s="119">
        <v>0</v>
      </c>
      <c r="Y2" s="119">
        <v>0</v>
      </c>
      <c r="Z2" s="119">
        <v>0</v>
      </c>
      <c r="AA2" s="119">
        <v>0</v>
      </c>
    </row>
    <row r="3" spans="1:27">
      <c r="A3" s="119" t="s">
        <v>70</v>
      </c>
      <c r="B3" s="119" t="s">
        <v>71</v>
      </c>
      <c r="C3" s="122">
        <v>27380</v>
      </c>
      <c r="D3" s="122">
        <v>1240</v>
      </c>
      <c r="E3" s="122">
        <v>28620</v>
      </c>
      <c r="F3" s="119">
        <v>100</v>
      </c>
      <c r="G3" s="119">
        <v>666</v>
      </c>
      <c r="H3" s="119">
        <v>0</v>
      </c>
      <c r="I3" s="119">
        <v>6</v>
      </c>
      <c r="J3" s="119">
        <v>65</v>
      </c>
      <c r="K3" s="119">
        <v>837</v>
      </c>
      <c r="L3" s="122">
        <v>28460</v>
      </c>
      <c r="M3" s="119">
        <v>887</v>
      </c>
      <c r="N3" s="119">
        <v>105</v>
      </c>
      <c r="O3" s="119">
        <v>715</v>
      </c>
      <c r="P3" s="119">
        <v>0</v>
      </c>
      <c r="Q3" s="119">
        <v>3</v>
      </c>
      <c r="R3" s="119">
        <v>6</v>
      </c>
      <c r="S3" s="119">
        <v>0</v>
      </c>
      <c r="T3" s="119">
        <v>15</v>
      </c>
      <c r="U3" s="119">
        <v>31</v>
      </c>
      <c r="V3" s="119">
        <v>0</v>
      </c>
      <c r="W3" s="119">
        <v>0</v>
      </c>
      <c r="X3" s="119">
        <v>0</v>
      </c>
      <c r="Y3" s="119">
        <v>0</v>
      </c>
      <c r="Z3" s="119">
        <v>0</v>
      </c>
      <c r="AA3" s="119">
        <v>12</v>
      </c>
    </row>
    <row r="4" spans="1:27">
      <c r="A4" s="119" t="s">
        <v>72</v>
      </c>
      <c r="B4" s="119" t="s">
        <v>247</v>
      </c>
      <c r="C4" s="122">
        <v>40760</v>
      </c>
      <c r="D4" s="122">
        <v>3740</v>
      </c>
      <c r="E4" s="122">
        <v>44500</v>
      </c>
      <c r="F4" s="119">
        <v>448</v>
      </c>
      <c r="G4" s="119">
        <v>0</v>
      </c>
      <c r="H4" s="119">
        <v>863</v>
      </c>
      <c r="I4" s="119">
        <v>100</v>
      </c>
      <c r="J4" s="119">
        <v>157</v>
      </c>
      <c r="K4" s="119">
        <v>1568</v>
      </c>
      <c r="L4" s="122">
        <v>42645</v>
      </c>
      <c r="M4" s="119">
        <v>1354</v>
      </c>
      <c r="N4" s="119">
        <v>397</v>
      </c>
      <c r="O4" s="119">
        <v>0</v>
      </c>
      <c r="P4" s="119">
        <v>764</v>
      </c>
      <c r="Q4" s="119">
        <v>79</v>
      </c>
      <c r="R4" s="119">
        <v>89</v>
      </c>
      <c r="S4" s="119">
        <v>0</v>
      </c>
      <c r="T4" s="119">
        <v>0</v>
      </c>
      <c r="U4" s="119">
        <v>25</v>
      </c>
      <c r="V4" s="119">
        <v>0</v>
      </c>
      <c r="W4" s="119">
        <v>0</v>
      </c>
      <c r="X4" s="119">
        <v>0</v>
      </c>
      <c r="Y4" s="119">
        <v>0</v>
      </c>
      <c r="Z4" s="119">
        <v>0</v>
      </c>
      <c r="AA4" s="119">
        <v>0</v>
      </c>
    </row>
    <row r="5" spans="1:27">
      <c r="A5" s="119" t="s">
        <v>74</v>
      </c>
      <c r="B5" s="119" t="s">
        <v>75</v>
      </c>
      <c r="C5" s="122">
        <v>288400</v>
      </c>
      <c r="D5" s="122">
        <v>27106</v>
      </c>
      <c r="E5" s="122">
        <v>315506</v>
      </c>
      <c r="F5" s="119">
        <v>2208</v>
      </c>
      <c r="G5" s="119">
        <v>4416</v>
      </c>
      <c r="H5" s="119">
        <v>2208</v>
      </c>
      <c r="I5" s="119">
        <v>310</v>
      </c>
      <c r="J5" s="119">
        <v>1334</v>
      </c>
      <c r="K5" s="119">
        <v>10476</v>
      </c>
      <c r="L5" s="122">
        <v>284561</v>
      </c>
      <c r="M5" s="119">
        <v>9519</v>
      </c>
      <c r="N5" s="119">
        <v>2208</v>
      </c>
      <c r="O5" s="119">
        <v>3973</v>
      </c>
      <c r="P5" s="119">
        <v>1829</v>
      </c>
      <c r="Q5" s="119">
        <v>204</v>
      </c>
      <c r="R5" s="119">
        <v>55</v>
      </c>
      <c r="S5" s="119">
        <v>0</v>
      </c>
      <c r="T5" s="119">
        <v>50</v>
      </c>
      <c r="U5" s="119">
        <v>1040</v>
      </c>
      <c r="V5" s="119">
        <v>0</v>
      </c>
      <c r="W5" s="119">
        <v>46</v>
      </c>
      <c r="X5" s="119">
        <v>0</v>
      </c>
      <c r="Y5" s="119">
        <v>0</v>
      </c>
      <c r="Z5" s="119">
        <v>104</v>
      </c>
      <c r="AA5" s="119">
        <v>10</v>
      </c>
    </row>
    <row r="6" spans="1:27">
      <c r="A6" s="119" t="s">
        <v>76</v>
      </c>
      <c r="B6" s="119" t="s">
        <v>77</v>
      </c>
      <c r="C6" s="122">
        <v>100820</v>
      </c>
      <c r="D6" s="122">
        <v>5619</v>
      </c>
      <c r="E6" s="122">
        <v>106439</v>
      </c>
      <c r="F6" s="119">
        <v>740</v>
      </c>
      <c r="G6" s="119">
        <v>1060</v>
      </c>
      <c r="H6" s="119">
        <v>552</v>
      </c>
      <c r="I6" s="119">
        <v>816</v>
      </c>
      <c r="J6" s="119">
        <v>356</v>
      </c>
      <c r="K6" s="119">
        <v>3524</v>
      </c>
      <c r="L6" s="122">
        <v>77317</v>
      </c>
      <c r="M6" s="119">
        <v>2253</v>
      </c>
      <c r="N6" s="119">
        <v>401</v>
      </c>
      <c r="O6" s="119">
        <v>906</v>
      </c>
      <c r="P6" s="119">
        <v>454</v>
      </c>
      <c r="Q6" s="119">
        <v>243</v>
      </c>
      <c r="R6" s="119">
        <v>0</v>
      </c>
      <c r="S6" s="119">
        <v>0</v>
      </c>
      <c r="T6" s="119">
        <v>49</v>
      </c>
      <c r="U6" s="119">
        <v>0</v>
      </c>
      <c r="V6" s="119">
        <v>0</v>
      </c>
      <c r="W6" s="119">
        <v>0</v>
      </c>
      <c r="X6" s="119">
        <v>0</v>
      </c>
      <c r="Y6" s="119">
        <v>0</v>
      </c>
      <c r="Z6" s="119">
        <v>0</v>
      </c>
      <c r="AA6" s="119">
        <v>200</v>
      </c>
    </row>
    <row r="7" spans="1:27">
      <c r="A7" s="119" t="s">
        <v>78</v>
      </c>
      <c r="B7" s="119" t="s">
        <v>77</v>
      </c>
      <c r="C7" s="122">
        <v>37360</v>
      </c>
      <c r="D7" s="122">
        <v>11810</v>
      </c>
      <c r="E7" s="122">
        <v>49170</v>
      </c>
      <c r="F7" s="119">
        <v>0</v>
      </c>
      <c r="G7" s="119">
        <v>765</v>
      </c>
      <c r="H7" s="119">
        <v>0</v>
      </c>
      <c r="I7" s="119">
        <v>169</v>
      </c>
      <c r="J7" s="119">
        <v>484</v>
      </c>
      <c r="K7" s="119">
        <v>1418</v>
      </c>
      <c r="L7" s="122">
        <v>43554</v>
      </c>
      <c r="M7" s="119">
        <v>1304</v>
      </c>
      <c r="N7" s="119">
        <v>0</v>
      </c>
      <c r="O7" s="119">
        <v>703</v>
      </c>
      <c r="P7" s="119">
        <v>0</v>
      </c>
      <c r="Q7" s="119">
        <v>38</v>
      </c>
      <c r="R7" s="119">
        <v>514</v>
      </c>
      <c r="S7" s="119">
        <v>0</v>
      </c>
      <c r="T7" s="119">
        <v>0</v>
      </c>
      <c r="U7" s="119">
        <v>40</v>
      </c>
      <c r="V7" s="119">
        <v>0</v>
      </c>
      <c r="W7" s="119">
        <v>0</v>
      </c>
      <c r="X7" s="119">
        <v>0</v>
      </c>
      <c r="Y7" s="119">
        <v>0</v>
      </c>
      <c r="Z7" s="119">
        <v>9</v>
      </c>
      <c r="AA7" s="119">
        <v>0</v>
      </c>
    </row>
    <row r="8" spans="1:27">
      <c r="A8" s="119" t="s">
        <v>79</v>
      </c>
      <c r="B8" s="119" t="s">
        <v>77</v>
      </c>
      <c r="C8" s="122">
        <v>115360</v>
      </c>
      <c r="D8" s="122">
        <v>35820</v>
      </c>
      <c r="E8" s="122">
        <v>151180</v>
      </c>
      <c r="F8" s="119">
        <v>0</v>
      </c>
      <c r="G8" s="119">
        <v>2625</v>
      </c>
      <c r="H8" s="119">
        <v>0</v>
      </c>
      <c r="I8" s="119">
        <v>259</v>
      </c>
      <c r="J8" s="119">
        <v>1890</v>
      </c>
      <c r="K8" s="119">
        <v>4774</v>
      </c>
      <c r="L8" s="122">
        <v>126181</v>
      </c>
      <c r="M8" s="119">
        <v>3885</v>
      </c>
      <c r="N8" s="119">
        <v>0</v>
      </c>
      <c r="O8" s="119">
        <v>2292</v>
      </c>
      <c r="P8" s="119">
        <v>0</v>
      </c>
      <c r="Q8" s="119">
        <v>246</v>
      </c>
      <c r="R8" s="119">
        <v>455</v>
      </c>
      <c r="S8" s="119">
        <v>0</v>
      </c>
      <c r="T8" s="119">
        <v>227</v>
      </c>
      <c r="U8" s="119">
        <v>100</v>
      </c>
      <c r="V8" s="119">
        <v>0</v>
      </c>
      <c r="W8" s="119">
        <v>0</v>
      </c>
      <c r="X8" s="119">
        <v>200</v>
      </c>
      <c r="Y8" s="119">
        <v>0</v>
      </c>
      <c r="Z8" s="119">
        <v>60</v>
      </c>
      <c r="AA8" s="119">
        <v>305</v>
      </c>
    </row>
    <row r="9" spans="1:27">
      <c r="A9" s="119" t="s">
        <v>266</v>
      </c>
      <c r="B9" s="119" t="s">
        <v>71</v>
      </c>
      <c r="C9" s="122">
        <v>40400</v>
      </c>
      <c r="D9" s="122">
        <v>2000</v>
      </c>
      <c r="E9" s="122">
        <v>42400</v>
      </c>
      <c r="F9" s="119">
        <v>0</v>
      </c>
      <c r="G9" s="119">
        <v>530</v>
      </c>
      <c r="H9" s="119">
        <v>280</v>
      </c>
      <c r="I9" s="119">
        <v>200</v>
      </c>
      <c r="J9" s="119">
        <v>80</v>
      </c>
      <c r="K9" s="119">
        <v>1090</v>
      </c>
      <c r="L9" s="122">
        <v>38720</v>
      </c>
      <c r="M9" s="119">
        <v>701</v>
      </c>
      <c r="N9" s="119">
        <v>29</v>
      </c>
      <c r="O9" s="119">
        <v>538</v>
      </c>
      <c r="P9" s="119">
        <v>5</v>
      </c>
      <c r="Q9" s="119">
        <v>54</v>
      </c>
      <c r="R9" s="119">
        <v>75</v>
      </c>
      <c r="S9" s="119">
        <v>0</v>
      </c>
      <c r="T9" s="119">
        <v>0</v>
      </c>
      <c r="U9" s="119">
        <v>0</v>
      </c>
      <c r="V9" s="119">
        <v>0</v>
      </c>
      <c r="W9" s="119">
        <v>0</v>
      </c>
      <c r="X9" s="119">
        <v>0</v>
      </c>
      <c r="Y9" s="119">
        <v>0</v>
      </c>
      <c r="Z9" s="119">
        <v>0</v>
      </c>
      <c r="AA9" s="119">
        <v>0</v>
      </c>
    </row>
    <row r="10" spans="1:27">
      <c r="A10" s="119" t="s">
        <v>267</v>
      </c>
      <c r="B10" s="119" t="s">
        <v>71</v>
      </c>
      <c r="C10" s="122">
        <v>33200</v>
      </c>
      <c r="D10" s="122">
        <v>0</v>
      </c>
      <c r="E10" s="122">
        <v>33200</v>
      </c>
      <c r="F10" s="119">
        <v>0</v>
      </c>
      <c r="G10" s="119">
        <v>700</v>
      </c>
      <c r="H10" s="119">
        <v>0</v>
      </c>
      <c r="I10" s="119">
        <v>130</v>
      </c>
      <c r="J10" s="119">
        <v>0</v>
      </c>
      <c r="K10" s="119">
        <v>830</v>
      </c>
      <c r="L10" s="122">
        <v>32640</v>
      </c>
      <c r="M10" s="119">
        <v>822</v>
      </c>
      <c r="N10" s="119">
        <v>12</v>
      </c>
      <c r="O10" s="119">
        <v>706</v>
      </c>
      <c r="P10" s="119">
        <v>0</v>
      </c>
      <c r="Q10" s="119">
        <v>104</v>
      </c>
      <c r="R10" s="119">
        <v>0</v>
      </c>
      <c r="S10" s="119">
        <v>0</v>
      </c>
      <c r="T10" s="119">
        <v>0</v>
      </c>
      <c r="U10" s="119">
        <v>0</v>
      </c>
      <c r="V10" s="119">
        <v>0</v>
      </c>
      <c r="W10" s="119">
        <v>0</v>
      </c>
      <c r="X10" s="119">
        <v>0</v>
      </c>
      <c r="Y10" s="119">
        <v>0</v>
      </c>
      <c r="Z10" s="119">
        <v>0</v>
      </c>
      <c r="AA10" s="119">
        <v>0</v>
      </c>
    </row>
    <row r="11" spans="1:27">
      <c r="A11" s="119" t="s">
        <v>81</v>
      </c>
      <c r="B11" s="119" t="s">
        <v>82</v>
      </c>
      <c r="C11" s="122">
        <v>19080</v>
      </c>
      <c r="D11" s="122">
        <v>0</v>
      </c>
      <c r="E11" s="122">
        <v>19080</v>
      </c>
      <c r="F11" s="119">
        <v>0</v>
      </c>
      <c r="G11" s="119">
        <v>443</v>
      </c>
      <c r="H11" s="119">
        <v>0</v>
      </c>
      <c r="I11" s="119">
        <v>34</v>
      </c>
      <c r="J11" s="119">
        <v>0</v>
      </c>
      <c r="K11" s="119">
        <v>477</v>
      </c>
      <c r="L11" s="122">
        <v>18200</v>
      </c>
      <c r="M11" s="119">
        <v>697</v>
      </c>
      <c r="N11" s="119">
        <v>0</v>
      </c>
      <c r="O11" s="119">
        <v>685</v>
      </c>
      <c r="P11" s="119">
        <v>0</v>
      </c>
      <c r="Q11" s="119">
        <v>12</v>
      </c>
      <c r="R11" s="119">
        <v>0</v>
      </c>
      <c r="S11" s="119">
        <v>0</v>
      </c>
      <c r="T11" s="119">
        <v>0</v>
      </c>
      <c r="U11" s="119">
        <v>0</v>
      </c>
      <c r="V11" s="119">
        <v>0</v>
      </c>
      <c r="W11" s="119">
        <v>0</v>
      </c>
      <c r="X11" s="119">
        <v>0</v>
      </c>
      <c r="Y11" s="119">
        <v>0</v>
      </c>
      <c r="Z11" s="119">
        <v>0</v>
      </c>
      <c r="AA11" s="119">
        <v>0</v>
      </c>
    </row>
    <row r="12" spans="1:27">
      <c r="A12" s="119" t="s">
        <v>83</v>
      </c>
      <c r="B12" s="119" t="s">
        <v>208</v>
      </c>
      <c r="C12" s="122">
        <v>123500</v>
      </c>
      <c r="D12" s="122">
        <v>33400</v>
      </c>
      <c r="E12" s="122">
        <v>156900</v>
      </c>
      <c r="F12" s="119">
        <v>700</v>
      </c>
      <c r="G12" s="119">
        <v>2750</v>
      </c>
      <c r="H12" s="119">
        <v>0</v>
      </c>
      <c r="I12" s="119">
        <v>250</v>
      </c>
      <c r="J12" s="119">
        <v>1450</v>
      </c>
      <c r="K12" s="119">
        <v>5150</v>
      </c>
      <c r="L12" s="122">
        <v>156900</v>
      </c>
      <c r="M12" s="119">
        <v>5286</v>
      </c>
      <c r="N12" s="119">
        <v>944</v>
      </c>
      <c r="O12" s="119">
        <v>2547</v>
      </c>
      <c r="P12" s="119">
        <v>0</v>
      </c>
      <c r="Q12" s="119">
        <v>171</v>
      </c>
      <c r="R12" s="119">
        <v>1149</v>
      </c>
      <c r="S12" s="119">
        <v>0</v>
      </c>
      <c r="T12" s="119">
        <v>103</v>
      </c>
      <c r="U12" s="119">
        <v>259</v>
      </c>
      <c r="V12" s="119">
        <v>0</v>
      </c>
      <c r="W12" s="119">
        <v>0</v>
      </c>
      <c r="X12" s="119">
        <v>113</v>
      </c>
      <c r="Y12" s="119">
        <v>0</v>
      </c>
      <c r="Z12" s="119">
        <v>0</v>
      </c>
      <c r="AA12" s="119">
        <v>0</v>
      </c>
    </row>
    <row r="13" spans="1:27">
      <c r="A13" s="119" t="s">
        <v>84</v>
      </c>
      <c r="B13" s="119" t="s">
        <v>82</v>
      </c>
      <c r="C13" s="122">
        <v>33860</v>
      </c>
      <c r="D13" s="122">
        <v>20522</v>
      </c>
      <c r="E13" s="122">
        <v>54382</v>
      </c>
      <c r="F13" s="119">
        <v>676</v>
      </c>
      <c r="G13" s="119">
        <v>161</v>
      </c>
      <c r="H13" s="119">
        <v>515</v>
      </c>
      <c r="I13" s="119">
        <v>86</v>
      </c>
      <c r="J13" s="119">
        <v>923</v>
      </c>
      <c r="K13" s="119">
        <v>2361</v>
      </c>
      <c r="L13" s="122">
        <v>52882</v>
      </c>
      <c r="M13" s="119">
        <v>2510</v>
      </c>
      <c r="N13" s="119">
        <v>931</v>
      </c>
      <c r="O13" s="119">
        <v>149</v>
      </c>
      <c r="P13" s="119">
        <v>487</v>
      </c>
      <c r="Q13" s="119">
        <v>80</v>
      </c>
      <c r="R13" s="119">
        <v>446</v>
      </c>
      <c r="S13" s="119">
        <v>0</v>
      </c>
      <c r="T13" s="119">
        <v>234</v>
      </c>
      <c r="U13" s="119">
        <v>183</v>
      </c>
      <c r="V13" s="119">
        <v>0</v>
      </c>
      <c r="W13" s="119">
        <v>0</v>
      </c>
      <c r="X13" s="119">
        <v>0</v>
      </c>
      <c r="Y13" s="119">
        <v>0</v>
      </c>
      <c r="Z13" s="119">
        <v>0</v>
      </c>
      <c r="AA13" s="119">
        <v>0</v>
      </c>
    </row>
    <row r="14" spans="1:27">
      <c r="A14" s="119" t="s">
        <v>85</v>
      </c>
      <c r="B14" s="119" t="s">
        <v>71</v>
      </c>
      <c r="C14" s="122">
        <v>104060</v>
      </c>
      <c r="D14" s="122">
        <v>42131</v>
      </c>
      <c r="E14" s="122">
        <v>146191</v>
      </c>
      <c r="F14" s="119">
        <v>860</v>
      </c>
      <c r="G14" s="119">
        <v>0</v>
      </c>
      <c r="H14" s="119">
        <v>2344</v>
      </c>
      <c r="I14" s="119">
        <v>150</v>
      </c>
      <c r="J14" s="119">
        <v>2122</v>
      </c>
      <c r="K14" s="119">
        <v>5476</v>
      </c>
      <c r="L14" s="122">
        <v>142351</v>
      </c>
      <c r="M14" s="119">
        <v>5733</v>
      </c>
      <c r="N14" s="119">
        <v>751</v>
      </c>
      <c r="O14" s="119">
        <v>0</v>
      </c>
      <c r="P14" s="119">
        <v>2796</v>
      </c>
      <c r="Q14" s="119">
        <v>60</v>
      </c>
      <c r="R14" s="119">
        <v>65</v>
      </c>
      <c r="S14" s="119">
        <v>0</v>
      </c>
      <c r="T14" s="119">
        <v>57</v>
      </c>
      <c r="U14" s="119">
        <v>2004</v>
      </c>
      <c r="V14" s="119">
        <v>0</v>
      </c>
      <c r="W14" s="119">
        <v>0</v>
      </c>
      <c r="X14" s="119">
        <v>0</v>
      </c>
      <c r="Y14" s="119">
        <v>0</v>
      </c>
      <c r="Z14" s="119">
        <v>0</v>
      </c>
      <c r="AA14" s="119">
        <v>0</v>
      </c>
    </row>
    <row r="15" spans="1:27">
      <c r="A15" s="119" t="s">
        <v>250</v>
      </c>
      <c r="B15" s="119" t="s">
        <v>82</v>
      </c>
      <c r="C15" s="122">
        <v>102895</v>
      </c>
      <c r="D15" s="122">
        <v>9200</v>
      </c>
      <c r="E15" s="122">
        <v>112095</v>
      </c>
      <c r="F15" s="119">
        <v>195</v>
      </c>
      <c r="G15" s="119">
        <v>0</v>
      </c>
      <c r="H15" s="119">
        <v>2135</v>
      </c>
      <c r="I15" s="119">
        <v>413</v>
      </c>
      <c r="J15" s="119">
        <v>368</v>
      </c>
      <c r="K15" s="119">
        <v>3111</v>
      </c>
      <c r="L15" s="122">
        <v>92885</v>
      </c>
      <c r="M15" s="119">
        <v>2341</v>
      </c>
      <c r="N15" s="119">
        <v>195</v>
      </c>
      <c r="O15" s="119">
        <v>0</v>
      </c>
      <c r="P15" s="119">
        <v>1798</v>
      </c>
      <c r="Q15" s="119">
        <v>12</v>
      </c>
      <c r="R15" s="119">
        <v>336</v>
      </c>
      <c r="S15" s="119">
        <v>0</v>
      </c>
      <c r="T15" s="119">
        <v>0</v>
      </c>
      <c r="U15" s="119">
        <v>0</v>
      </c>
      <c r="V15" s="119">
        <v>0</v>
      </c>
      <c r="W15" s="119">
        <v>0</v>
      </c>
      <c r="X15" s="119">
        <v>0</v>
      </c>
      <c r="Y15" s="119">
        <v>0</v>
      </c>
      <c r="Z15" s="119">
        <v>0</v>
      </c>
      <c r="AA15" s="119">
        <v>0</v>
      </c>
    </row>
    <row r="16" spans="1:27">
      <c r="A16" s="119" t="s">
        <v>87</v>
      </c>
      <c r="B16" s="119" t="s">
        <v>77</v>
      </c>
      <c r="C16" s="122">
        <v>41250</v>
      </c>
      <c r="D16" s="122">
        <v>0</v>
      </c>
      <c r="E16" s="122">
        <v>41250</v>
      </c>
      <c r="F16" s="119">
        <v>0</v>
      </c>
      <c r="G16" s="119">
        <v>1250</v>
      </c>
      <c r="H16" s="119">
        <v>0</v>
      </c>
      <c r="I16" s="119">
        <v>0</v>
      </c>
      <c r="J16" s="119">
        <v>0</v>
      </c>
      <c r="K16" s="119">
        <v>1250</v>
      </c>
      <c r="L16" s="122">
        <v>41250</v>
      </c>
      <c r="M16" s="119">
        <v>1179</v>
      </c>
      <c r="N16" s="119">
        <v>0</v>
      </c>
      <c r="O16" s="119">
        <v>1179</v>
      </c>
      <c r="P16" s="119">
        <v>0</v>
      </c>
      <c r="Q16" s="119">
        <v>0</v>
      </c>
      <c r="R16" s="119">
        <v>0</v>
      </c>
      <c r="S16" s="119">
        <v>0</v>
      </c>
      <c r="T16" s="119">
        <v>0</v>
      </c>
      <c r="U16" s="119">
        <v>0</v>
      </c>
      <c r="V16" s="119">
        <v>0</v>
      </c>
      <c r="W16" s="119">
        <v>0</v>
      </c>
      <c r="X16" s="119">
        <v>0</v>
      </c>
      <c r="Y16" s="119">
        <v>0</v>
      </c>
      <c r="Z16" s="119">
        <v>0</v>
      </c>
      <c r="AA16" s="119">
        <v>0</v>
      </c>
    </row>
    <row r="17" spans="1:27">
      <c r="A17" s="119" t="s">
        <v>268</v>
      </c>
      <c r="B17" s="119" t="s">
        <v>208</v>
      </c>
      <c r="C17" s="122">
        <v>74055</v>
      </c>
      <c r="D17" s="122">
        <v>22003</v>
      </c>
      <c r="E17" s="122">
        <v>96058</v>
      </c>
      <c r="F17" s="119">
        <v>1187</v>
      </c>
      <c r="G17" s="119">
        <v>1583</v>
      </c>
      <c r="H17" s="119">
        <v>0</v>
      </c>
      <c r="I17" s="119">
        <v>120</v>
      </c>
      <c r="J17" s="119">
        <v>1055</v>
      </c>
      <c r="K17" s="119">
        <v>3945</v>
      </c>
      <c r="L17" s="122">
        <v>95498</v>
      </c>
      <c r="M17" s="119">
        <v>3993</v>
      </c>
      <c r="N17" s="119">
        <v>1106</v>
      </c>
      <c r="O17" s="119">
        <v>1509</v>
      </c>
      <c r="P17" s="119">
        <v>16</v>
      </c>
      <c r="Q17" s="119">
        <v>96</v>
      </c>
      <c r="R17" s="119">
        <v>494</v>
      </c>
      <c r="S17" s="119">
        <v>30</v>
      </c>
      <c r="T17" s="119">
        <v>65</v>
      </c>
      <c r="U17" s="119">
        <v>365</v>
      </c>
      <c r="V17" s="119">
        <v>0</v>
      </c>
      <c r="W17" s="119">
        <v>0</v>
      </c>
      <c r="X17" s="119">
        <v>283</v>
      </c>
      <c r="Y17" s="119">
        <v>0</v>
      </c>
      <c r="Z17" s="119">
        <v>0</v>
      </c>
      <c r="AA17" s="119">
        <v>29</v>
      </c>
    </row>
    <row r="18" spans="1:27">
      <c r="A18" s="119" t="s">
        <v>89</v>
      </c>
      <c r="B18" s="119" t="s">
        <v>247</v>
      </c>
      <c r="C18" s="122">
        <v>258235</v>
      </c>
      <c r="D18" s="122">
        <v>14880</v>
      </c>
      <c r="E18" s="122">
        <v>273115</v>
      </c>
      <c r="F18" s="119">
        <v>2023</v>
      </c>
      <c r="G18" s="119">
        <v>0</v>
      </c>
      <c r="H18" s="119">
        <v>5982</v>
      </c>
      <c r="I18" s="119">
        <v>221</v>
      </c>
      <c r="J18" s="119">
        <v>792</v>
      </c>
      <c r="K18" s="119">
        <v>9018</v>
      </c>
      <c r="L18" s="122">
        <v>270315</v>
      </c>
      <c r="M18" s="119">
        <v>8765</v>
      </c>
      <c r="N18" s="119">
        <v>1856</v>
      </c>
      <c r="O18" s="119">
        <v>0</v>
      </c>
      <c r="P18" s="119">
        <v>5624</v>
      </c>
      <c r="Q18" s="119">
        <v>207</v>
      </c>
      <c r="R18" s="119">
        <v>202</v>
      </c>
      <c r="S18" s="119">
        <v>0</v>
      </c>
      <c r="T18" s="119">
        <v>41</v>
      </c>
      <c r="U18" s="119">
        <v>71</v>
      </c>
      <c r="V18" s="119">
        <v>0</v>
      </c>
      <c r="W18" s="119">
        <v>0</v>
      </c>
      <c r="X18" s="119">
        <v>764</v>
      </c>
      <c r="Y18" s="119">
        <v>0</v>
      </c>
      <c r="Z18" s="119">
        <v>0</v>
      </c>
      <c r="AA18" s="119">
        <v>0</v>
      </c>
    </row>
    <row r="19" spans="1:27">
      <c r="A19" s="119" t="s">
        <v>90</v>
      </c>
      <c r="B19" s="119" t="s">
        <v>247</v>
      </c>
      <c r="C19" s="122">
        <v>23595</v>
      </c>
      <c r="D19" s="122">
        <v>2825</v>
      </c>
      <c r="E19" s="122">
        <v>26420</v>
      </c>
      <c r="F19" s="119">
        <v>495</v>
      </c>
      <c r="G19" s="119">
        <v>495</v>
      </c>
      <c r="H19" s="119">
        <v>0</v>
      </c>
      <c r="I19" s="119">
        <v>33</v>
      </c>
      <c r="J19" s="119">
        <v>116</v>
      </c>
      <c r="K19" s="119">
        <v>1139</v>
      </c>
      <c r="L19" s="122">
        <v>20140</v>
      </c>
      <c r="M19" s="119">
        <v>922</v>
      </c>
      <c r="N19" s="119">
        <v>444</v>
      </c>
      <c r="O19" s="119">
        <v>402</v>
      </c>
      <c r="P19" s="119">
        <v>0</v>
      </c>
      <c r="Q19" s="119">
        <v>2</v>
      </c>
      <c r="R19" s="119">
        <v>51</v>
      </c>
      <c r="S19" s="119">
        <v>0</v>
      </c>
      <c r="T19" s="119">
        <v>0</v>
      </c>
      <c r="U19" s="119">
        <v>22</v>
      </c>
      <c r="V19" s="119">
        <v>0</v>
      </c>
      <c r="W19" s="119">
        <v>1</v>
      </c>
      <c r="X19" s="119">
        <v>0</v>
      </c>
      <c r="Y19" s="119">
        <v>0</v>
      </c>
      <c r="Z19" s="119">
        <v>0</v>
      </c>
      <c r="AA19" s="119">
        <v>0</v>
      </c>
    </row>
    <row r="20" spans="1:27">
      <c r="A20" s="119" t="s">
        <v>91</v>
      </c>
      <c r="B20" s="119" t="s">
        <v>77</v>
      </c>
      <c r="C20" s="122">
        <v>167080</v>
      </c>
      <c r="D20" s="122">
        <v>11115</v>
      </c>
      <c r="E20" s="122">
        <v>178195</v>
      </c>
      <c r="F20" s="119">
        <v>2440</v>
      </c>
      <c r="G20" s="119">
        <v>3434</v>
      </c>
      <c r="H20" s="119">
        <v>0</v>
      </c>
      <c r="I20" s="119">
        <v>438</v>
      </c>
      <c r="J20" s="119">
        <v>585</v>
      </c>
      <c r="K20" s="119">
        <v>6897</v>
      </c>
      <c r="L20" s="122">
        <v>178019</v>
      </c>
      <c r="M20" s="119">
        <v>6813</v>
      </c>
      <c r="N20" s="119">
        <v>2424</v>
      </c>
      <c r="O20" s="119">
        <v>3371</v>
      </c>
      <c r="P20" s="119">
        <v>0</v>
      </c>
      <c r="Q20" s="119">
        <v>443</v>
      </c>
      <c r="R20" s="119">
        <v>117</v>
      </c>
      <c r="S20" s="119">
        <v>0</v>
      </c>
      <c r="T20" s="119">
        <v>118</v>
      </c>
      <c r="U20" s="119">
        <v>117</v>
      </c>
      <c r="V20" s="119">
        <v>106</v>
      </c>
      <c r="W20" s="119">
        <v>0</v>
      </c>
      <c r="X20" s="119">
        <v>0</v>
      </c>
      <c r="Y20" s="119">
        <v>0</v>
      </c>
      <c r="Z20" s="119">
        <v>117</v>
      </c>
      <c r="AA20" s="119">
        <v>0</v>
      </c>
    </row>
    <row r="21" spans="1:27">
      <c r="A21" s="119" t="s">
        <v>92</v>
      </c>
      <c r="B21" s="119" t="s">
        <v>77</v>
      </c>
      <c r="C21" s="122">
        <v>85720</v>
      </c>
      <c r="D21" s="122">
        <v>0</v>
      </c>
      <c r="E21" s="122">
        <v>85720</v>
      </c>
      <c r="F21" s="119">
        <v>0</v>
      </c>
      <c r="G21" s="119">
        <v>1982</v>
      </c>
      <c r="H21" s="119">
        <v>0</v>
      </c>
      <c r="I21" s="119">
        <v>161</v>
      </c>
      <c r="J21" s="119">
        <v>0</v>
      </c>
      <c r="K21" s="119">
        <v>2143</v>
      </c>
      <c r="L21" s="122">
        <v>77920</v>
      </c>
      <c r="M21" s="119">
        <v>1845</v>
      </c>
      <c r="N21" s="119">
        <v>0</v>
      </c>
      <c r="O21" s="119">
        <v>1721</v>
      </c>
      <c r="P21" s="119">
        <v>0</v>
      </c>
      <c r="Q21" s="119">
        <v>124</v>
      </c>
      <c r="R21" s="119">
        <v>0</v>
      </c>
      <c r="S21" s="119">
        <v>0</v>
      </c>
      <c r="T21" s="119">
        <v>0</v>
      </c>
      <c r="U21" s="119">
        <v>0</v>
      </c>
      <c r="V21" s="119">
        <v>0</v>
      </c>
      <c r="W21" s="119">
        <v>0</v>
      </c>
      <c r="X21" s="119">
        <v>0</v>
      </c>
      <c r="Y21" s="119">
        <v>0</v>
      </c>
      <c r="Z21" s="119">
        <v>0</v>
      </c>
      <c r="AA21" s="119">
        <v>0</v>
      </c>
    </row>
    <row r="22" spans="1:27">
      <c r="A22" s="119" t="s">
        <v>93</v>
      </c>
      <c r="B22" s="119" t="s">
        <v>208</v>
      </c>
      <c r="C22" s="122">
        <v>75600</v>
      </c>
      <c r="D22" s="122">
        <v>9000</v>
      </c>
      <c r="E22" s="122">
        <v>84600</v>
      </c>
      <c r="F22" s="119">
        <v>0</v>
      </c>
      <c r="G22" s="119">
        <v>1274</v>
      </c>
      <c r="H22" s="119">
        <v>94</v>
      </c>
      <c r="I22" s="119">
        <v>522</v>
      </c>
      <c r="J22" s="119">
        <v>366</v>
      </c>
      <c r="K22" s="119">
        <v>2256</v>
      </c>
      <c r="L22" s="122">
        <v>84600</v>
      </c>
      <c r="M22" s="119">
        <v>2272</v>
      </c>
      <c r="N22" s="119">
        <v>0</v>
      </c>
      <c r="O22" s="119">
        <v>1230</v>
      </c>
      <c r="P22" s="119">
        <v>95</v>
      </c>
      <c r="Q22" s="119">
        <v>518</v>
      </c>
      <c r="R22" s="119">
        <v>394</v>
      </c>
      <c r="S22" s="119">
        <v>0</v>
      </c>
      <c r="T22" s="119">
        <v>0</v>
      </c>
      <c r="U22" s="119">
        <v>33</v>
      </c>
      <c r="V22" s="119">
        <v>0</v>
      </c>
      <c r="W22" s="119">
        <v>0</v>
      </c>
      <c r="X22" s="119">
        <v>0</v>
      </c>
      <c r="Y22" s="119">
        <v>0</v>
      </c>
      <c r="Z22" s="119">
        <v>2</v>
      </c>
      <c r="AA22" s="119">
        <v>0</v>
      </c>
    </row>
    <row r="23" spans="1:27">
      <c r="A23" s="119" t="s">
        <v>95</v>
      </c>
      <c r="B23" s="119" t="s">
        <v>75</v>
      </c>
      <c r="C23" s="122">
        <v>34980</v>
      </c>
      <c r="D23" s="122">
        <v>0</v>
      </c>
      <c r="E23" s="122">
        <v>34980</v>
      </c>
      <c r="F23" s="119">
        <v>36</v>
      </c>
      <c r="G23" s="119">
        <v>870</v>
      </c>
      <c r="H23" s="119">
        <v>0</v>
      </c>
      <c r="I23" s="119">
        <v>0</v>
      </c>
      <c r="J23" s="119">
        <v>0</v>
      </c>
      <c r="K23" s="119">
        <v>906</v>
      </c>
      <c r="L23" s="122">
        <v>34980</v>
      </c>
      <c r="M23" s="119">
        <v>1090</v>
      </c>
      <c r="N23" s="119">
        <v>95</v>
      </c>
      <c r="O23" s="119">
        <v>995</v>
      </c>
      <c r="P23" s="119">
        <v>0</v>
      </c>
      <c r="Q23" s="119">
        <v>0</v>
      </c>
      <c r="R23" s="119">
        <v>0</v>
      </c>
      <c r="S23" s="119">
        <v>0</v>
      </c>
      <c r="T23" s="119">
        <v>0</v>
      </c>
      <c r="U23" s="119">
        <v>0</v>
      </c>
      <c r="V23" s="119">
        <v>0</v>
      </c>
      <c r="W23" s="119">
        <v>0</v>
      </c>
      <c r="X23" s="119">
        <v>0</v>
      </c>
      <c r="Y23" s="119">
        <v>0</v>
      </c>
      <c r="Z23" s="119">
        <v>0</v>
      </c>
      <c r="AA23" s="119">
        <v>0</v>
      </c>
    </row>
    <row r="24" spans="1:27">
      <c r="A24" s="119" t="s">
        <v>251</v>
      </c>
      <c r="B24" s="119" t="s">
        <v>77</v>
      </c>
      <c r="C24" s="122">
        <v>196210</v>
      </c>
      <c r="D24" s="122">
        <v>0</v>
      </c>
      <c r="E24" s="122">
        <v>196210</v>
      </c>
      <c r="F24" s="119">
        <v>1698</v>
      </c>
      <c r="G24" s="119">
        <v>1453</v>
      </c>
      <c r="H24" s="119">
        <v>3000</v>
      </c>
      <c r="I24" s="119">
        <v>240</v>
      </c>
      <c r="J24" s="119">
        <v>0</v>
      </c>
      <c r="K24" s="119">
        <v>6391</v>
      </c>
      <c r="L24" s="122">
        <v>196210</v>
      </c>
      <c r="M24" s="119">
        <v>6089</v>
      </c>
      <c r="N24" s="119">
        <v>1615</v>
      </c>
      <c r="O24" s="119">
        <v>1340</v>
      </c>
      <c r="P24" s="119">
        <v>2894</v>
      </c>
      <c r="Q24" s="119">
        <v>240</v>
      </c>
      <c r="R24" s="119">
        <v>0</v>
      </c>
      <c r="S24" s="119">
        <v>0</v>
      </c>
      <c r="T24" s="119">
        <v>0</v>
      </c>
      <c r="U24" s="119">
        <v>0</v>
      </c>
      <c r="V24" s="119">
        <v>0</v>
      </c>
      <c r="W24" s="119">
        <v>0</v>
      </c>
      <c r="X24" s="119">
        <v>0</v>
      </c>
      <c r="Y24" s="119">
        <v>0</v>
      </c>
      <c r="Z24" s="119">
        <v>0</v>
      </c>
      <c r="AA24" s="119">
        <v>0</v>
      </c>
    </row>
    <row r="25" spans="1:27">
      <c r="A25" s="119" t="s">
        <v>269</v>
      </c>
      <c r="B25" s="119" t="s">
        <v>98</v>
      </c>
      <c r="C25" s="122">
        <v>26000</v>
      </c>
      <c r="D25" s="122">
        <v>8115</v>
      </c>
      <c r="E25" s="122">
        <v>34115</v>
      </c>
      <c r="F25" s="119">
        <v>0</v>
      </c>
      <c r="G25" s="119">
        <v>600</v>
      </c>
      <c r="H25" s="119">
        <v>0</v>
      </c>
      <c r="I25" s="119">
        <v>50</v>
      </c>
      <c r="J25" s="119">
        <v>351</v>
      </c>
      <c r="K25" s="119">
        <v>1001</v>
      </c>
      <c r="L25" s="122">
        <v>34115</v>
      </c>
      <c r="M25" s="119">
        <v>1502</v>
      </c>
      <c r="N25" s="119">
        <v>0</v>
      </c>
      <c r="O25" s="119">
        <v>745</v>
      </c>
      <c r="P25" s="119">
        <v>44</v>
      </c>
      <c r="Q25" s="119">
        <v>51</v>
      </c>
      <c r="R25" s="119">
        <v>296</v>
      </c>
      <c r="S25" s="119">
        <v>0</v>
      </c>
      <c r="T25" s="119">
        <v>0</v>
      </c>
      <c r="U25" s="119">
        <v>180</v>
      </c>
      <c r="V25" s="119">
        <v>0</v>
      </c>
      <c r="W25" s="119">
        <v>0</v>
      </c>
      <c r="X25" s="119">
        <v>0</v>
      </c>
      <c r="Y25" s="119">
        <v>0</v>
      </c>
      <c r="Z25" s="119">
        <v>186</v>
      </c>
      <c r="AA25" s="119">
        <v>0</v>
      </c>
    </row>
    <row r="26" spans="1:27">
      <c r="A26" s="119" t="s">
        <v>99</v>
      </c>
      <c r="B26" s="119" t="s">
        <v>100</v>
      </c>
      <c r="C26" s="122">
        <v>58000</v>
      </c>
      <c r="D26" s="122">
        <v>24862</v>
      </c>
      <c r="E26" s="122">
        <v>82862</v>
      </c>
      <c r="F26" s="119">
        <v>1200</v>
      </c>
      <c r="G26" s="119">
        <v>0</v>
      </c>
      <c r="H26" s="119">
        <v>1200</v>
      </c>
      <c r="I26" s="119">
        <v>100</v>
      </c>
      <c r="J26" s="119">
        <v>1247</v>
      </c>
      <c r="K26" s="119">
        <v>3747</v>
      </c>
      <c r="L26" s="122">
        <v>82862</v>
      </c>
      <c r="M26" s="119">
        <v>4792</v>
      </c>
      <c r="N26" s="119">
        <v>1200</v>
      </c>
      <c r="O26" s="119">
        <v>0</v>
      </c>
      <c r="P26" s="119">
        <v>1209</v>
      </c>
      <c r="Q26" s="119">
        <v>100</v>
      </c>
      <c r="R26" s="119">
        <v>1315</v>
      </c>
      <c r="S26" s="119">
        <v>0</v>
      </c>
      <c r="T26" s="119">
        <v>0</v>
      </c>
      <c r="U26" s="119">
        <v>968</v>
      </c>
      <c r="V26" s="119">
        <v>0</v>
      </c>
      <c r="W26" s="119">
        <v>0</v>
      </c>
      <c r="X26" s="119">
        <v>0</v>
      </c>
      <c r="Y26" s="119">
        <v>0</v>
      </c>
      <c r="Z26" s="119">
        <v>0</v>
      </c>
      <c r="AA26" s="119">
        <v>0</v>
      </c>
    </row>
    <row r="27" spans="1:27">
      <c r="A27" s="119" t="s">
        <v>110</v>
      </c>
      <c r="B27" s="119" t="s">
        <v>71</v>
      </c>
      <c r="C27" s="122">
        <v>295500</v>
      </c>
      <c r="D27" s="122">
        <v>34490</v>
      </c>
      <c r="E27" s="122">
        <v>329990</v>
      </c>
      <c r="F27" s="119">
        <v>1500</v>
      </c>
      <c r="G27" s="119">
        <v>6019</v>
      </c>
      <c r="H27" s="119">
        <v>0</v>
      </c>
      <c r="I27" s="119">
        <v>1181</v>
      </c>
      <c r="J27" s="119">
        <v>1412</v>
      </c>
      <c r="K27" s="119">
        <v>10112</v>
      </c>
      <c r="L27" s="122">
        <v>313960</v>
      </c>
      <c r="M27" s="119">
        <v>9438</v>
      </c>
      <c r="N27" s="119">
        <v>1395</v>
      </c>
      <c r="O27" s="119">
        <v>5939</v>
      </c>
      <c r="P27" s="119">
        <v>0</v>
      </c>
      <c r="Q27" s="119">
        <v>777</v>
      </c>
      <c r="R27" s="119">
        <v>1198</v>
      </c>
      <c r="S27" s="119">
        <v>0</v>
      </c>
      <c r="T27" s="119">
        <v>0</v>
      </c>
      <c r="U27" s="119">
        <v>129</v>
      </c>
      <c r="V27" s="119">
        <v>0</v>
      </c>
      <c r="W27" s="119">
        <v>0</v>
      </c>
      <c r="X27" s="119">
        <v>0</v>
      </c>
      <c r="Y27" s="119">
        <v>0</v>
      </c>
      <c r="Z27" s="119">
        <v>0</v>
      </c>
      <c r="AA27" s="119">
        <v>0</v>
      </c>
    </row>
    <row r="28" spans="1:27">
      <c r="A28" s="119" t="s">
        <v>111</v>
      </c>
      <c r="B28" s="119" t="s">
        <v>208</v>
      </c>
      <c r="C28" s="122">
        <v>21200</v>
      </c>
      <c r="D28" s="122">
        <v>580</v>
      </c>
      <c r="E28" s="122">
        <v>21780</v>
      </c>
      <c r="F28" s="119">
        <v>0</v>
      </c>
      <c r="G28" s="119">
        <v>530</v>
      </c>
      <c r="H28" s="119">
        <v>0</v>
      </c>
      <c r="I28" s="119">
        <v>0</v>
      </c>
      <c r="J28" s="119">
        <v>29</v>
      </c>
      <c r="K28" s="119">
        <v>559</v>
      </c>
      <c r="L28" s="122">
        <v>21200</v>
      </c>
      <c r="M28" s="119">
        <v>592</v>
      </c>
      <c r="N28" s="119">
        <v>0</v>
      </c>
      <c r="O28" s="119">
        <v>592</v>
      </c>
      <c r="P28" s="119">
        <v>0</v>
      </c>
      <c r="Q28" s="119">
        <v>0</v>
      </c>
      <c r="R28" s="119">
        <v>0</v>
      </c>
      <c r="S28" s="119">
        <v>0</v>
      </c>
      <c r="T28" s="119">
        <v>0</v>
      </c>
      <c r="U28" s="119">
        <v>0</v>
      </c>
      <c r="V28" s="119">
        <v>0</v>
      </c>
      <c r="W28" s="119">
        <v>0</v>
      </c>
      <c r="X28" s="119">
        <v>0</v>
      </c>
      <c r="Y28" s="119">
        <v>0</v>
      </c>
      <c r="Z28" s="119">
        <v>0</v>
      </c>
      <c r="AA28" s="119">
        <v>0</v>
      </c>
    </row>
    <row r="29" spans="1:27">
      <c r="A29" s="119" t="s">
        <v>270</v>
      </c>
      <c r="B29" s="119" t="s">
        <v>71</v>
      </c>
      <c r="C29" s="122">
        <v>62000</v>
      </c>
      <c r="D29" s="122">
        <v>0</v>
      </c>
      <c r="E29" s="122">
        <v>62000</v>
      </c>
      <c r="F29" s="119">
        <v>0</v>
      </c>
      <c r="G29" s="119">
        <v>0</v>
      </c>
      <c r="H29" s="119">
        <v>1300</v>
      </c>
      <c r="I29" s="119">
        <v>250</v>
      </c>
      <c r="J29" s="119">
        <v>0</v>
      </c>
      <c r="K29" s="119">
        <v>1550</v>
      </c>
      <c r="L29" s="122">
        <v>52120</v>
      </c>
      <c r="M29" s="119">
        <v>1759</v>
      </c>
      <c r="N29" s="119">
        <v>211</v>
      </c>
      <c r="O29" s="119">
        <v>0</v>
      </c>
      <c r="P29" s="119">
        <v>1200</v>
      </c>
      <c r="Q29" s="119">
        <v>348</v>
      </c>
      <c r="R29" s="119">
        <v>0</v>
      </c>
      <c r="S29" s="119">
        <v>0</v>
      </c>
      <c r="T29" s="119">
        <v>0</v>
      </c>
      <c r="U29" s="119">
        <v>0</v>
      </c>
      <c r="V29" s="119">
        <v>0</v>
      </c>
      <c r="W29" s="119">
        <v>0</v>
      </c>
      <c r="X29" s="119">
        <v>0</v>
      </c>
      <c r="Y29" s="119">
        <v>0</v>
      </c>
      <c r="Z29" s="119">
        <v>0</v>
      </c>
      <c r="AA29" s="119">
        <v>0</v>
      </c>
    </row>
    <row r="30" spans="1:27">
      <c r="A30" s="119" t="s">
        <v>271</v>
      </c>
      <c r="B30" s="119" t="s">
        <v>75</v>
      </c>
      <c r="C30" s="122">
        <v>77710</v>
      </c>
      <c r="D30" s="122">
        <v>7000</v>
      </c>
      <c r="E30" s="122">
        <v>84710</v>
      </c>
      <c r="F30" s="119">
        <v>1302</v>
      </c>
      <c r="G30" s="119">
        <v>0</v>
      </c>
      <c r="H30" s="119">
        <v>1673</v>
      </c>
      <c r="I30" s="119">
        <v>107</v>
      </c>
      <c r="J30" s="119">
        <v>330</v>
      </c>
      <c r="K30" s="119">
        <v>3412</v>
      </c>
      <c r="L30" s="122">
        <v>84710</v>
      </c>
      <c r="M30" s="119">
        <v>3234</v>
      </c>
      <c r="N30" s="119">
        <v>1276</v>
      </c>
      <c r="O30" s="119">
        <v>0</v>
      </c>
      <c r="P30" s="119">
        <v>1415</v>
      </c>
      <c r="Q30" s="119">
        <v>182</v>
      </c>
      <c r="R30" s="119">
        <v>89</v>
      </c>
      <c r="S30" s="119">
        <v>0</v>
      </c>
      <c r="T30" s="119">
        <v>0</v>
      </c>
      <c r="U30" s="119">
        <v>272</v>
      </c>
      <c r="V30" s="119">
        <v>0</v>
      </c>
      <c r="W30" s="119">
        <v>0</v>
      </c>
      <c r="X30" s="119">
        <v>0</v>
      </c>
      <c r="Y30" s="119">
        <v>0</v>
      </c>
      <c r="Z30" s="119">
        <v>0</v>
      </c>
      <c r="AA30" s="119">
        <v>0</v>
      </c>
    </row>
    <row r="31" spans="1:27">
      <c r="A31" s="119" t="s">
        <v>114</v>
      </c>
      <c r="B31" s="119" t="s">
        <v>98</v>
      </c>
      <c r="C31" s="122">
        <v>86820</v>
      </c>
      <c r="D31" s="122">
        <v>7620</v>
      </c>
      <c r="E31" s="122">
        <v>94440</v>
      </c>
      <c r="F31" s="119">
        <v>1820</v>
      </c>
      <c r="G31" s="119">
        <v>121</v>
      </c>
      <c r="H31" s="119">
        <v>1821</v>
      </c>
      <c r="I31" s="119">
        <v>1</v>
      </c>
      <c r="J31" s="119">
        <v>322</v>
      </c>
      <c r="K31" s="119">
        <v>4085</v>
      </c>
      <c r="L31" s="122">
        <v>83930</v>
      </c>
      <c r="M31" s="119">
        <v>3646</v>
      </c>
      <c r="N31" s="119">
        <v>1775</v>
      </c>
      <c r="O31" s="119">
        <v>155</v>
      </c>
      <c r="P31" s="119">
        <v>1340</v>
      </c>
      <c r="Q31" s="119">
        <v>1</v>
      </c>
      <c r="R31" s="119">
        <v>313</v>
      </c>
      <c r="S31" s="119">
        <v>0</v>
      </c>
      <c r="T31" s="119">
        <v>60</v>
      </c>
      <c r="U31" s="119">
        <v>2</v>
      </c>
      <c r="V31" s="119">
        <v>0</v>
      </c>
      <c r="W31" s="119">
        <v>0</v>
      </c>
      <c r="X31" s="119">
        <v>0</v>
      </c>
      <c r="Y31" s="119">
        <v>0</v>
      </c>
      <c r="Z31" s="119">
        <v>0</v>
      </c>
      <c r="AA31" s="119">
        <v>0</v>
      </c>
    </row>
    <row r="32" spans="1:27">
      <c r="A32" s="119" t="s">
        <v>115</v>
      </c>
      <c r="B32" s="119" t="s">
        <v>208</v>
      </c>
      <c r="C32" s="122">
        <v>68760</v>
      </c>
      <c r="D32" s="122">
        <v>2818</v>
      </c>
      <c r="E32" s="122">
        <v>71578</v>
      </c>
      <c r="F32" s="119">
        <v>0</v>
      </c>
      <c r="G32" s="119">
        <v>1678</v>
      </c>
      <c r="H32" s="119">
        <v>0</v>
      </c>
      <c r="I32" s="119">
        <v>41</v>
      </c>
      <c r="J32" s="119">
        <v>141</v>
      </c>
      <c r="K32" s="119">
        <v>1860</v>
      </c>
      <c r="L32" s="122">
        <v>67240</v>
      </c>
      <c r="M32" s="119">
        <v>1749</v>
      </c>
      <c r="N32" s="119">
        <v>0</v>
      </c>
      <c r="O32" s="119">
        <v>1746</v>
      </c>
      <c r="P32" s="119">
        <v>0</v>
      </c>
      <c r="Q32" s="119">
        <v>3</v>
      </c>
      <c r="R32" s="119">
        <v>0</v>
      </c>
      <c r="S32" s="119">
        <v>0</v>
      </c>
      <c r="T32" s="119">
        <v>0</v>
      </c>
      <c r="U32" s="119">
        <v>0</v>
      </c>
      <c r="V32" s="119">
        <v>0</v>
      </c>
      <c r="W32" s="119">
        <v>0</v>
      </c>
      <c r="X32" s="119">
        <v>0</v>
      </c>
      <c r="Y32" s="119">
        <v>0</v>
      </c>
      <c r="Z32" s="119">
        <v>0</v>
      </c>
      <c r="AA32" s="119">
        <v>0</v>
      </c>
    </row>
    <row r="33" spans="1:27">
      <c r="A33" s="119" t="s">
        <v>116</v>
      </c>
      <c r="B33" s="119" t="s">
        <v>82</v>
      </c>
      <c r="C33" s="122">
        <v>100335</v>
      </c>
      <c r="D33" s="122">
        <v>18589</v>
      </c>
      <c r="E33" s="122">
        <v>118924</v>
      </c>
      <c r="F33" s="119">
        <v>1003</v>
      </c>
      <c r="G33" s="119">
        <v>2258</v>
      </c>
      <c r="H33" s="119">
        <v>0</v>
      </c>
      <c r="I33" s="119">
        <v>125</v>
      </c>
      <c r="J33" s="119">
        <v>878</v>
      </c>
      <c r="K33" s="119">
        <v>4264</v>
      </c>
      <c r="L33" s="122">
        <v>118924</v>
      </c>
      <c r="M33" s="119">
        <v>4486</v>
      </c>
      <c r="N33" s="119">
        <v>1018</v>
      </c>
      <c r="O33" s="119">
        <v>2314</v>
      </c>
      <c r="P33" s="119">
        <v>0</v>
      </c>
      <c r="Q33" s="119">
        <v>125</v>
      </c>
      <c r="R33" s="119">
        <v>459</v>
      </c>
      <c r="S33" s="119">
        <v>0</v>
      </c>
      <c r="T33" s="119">
        <v>40</v>
      </c>
      <c r="U33" s="119">
        <v>290</v>
      </c>
      <c r="V33" s="119">
        <v>0</v>
      </c>
      <c r="W33" s="119">
        <v>0</v>
      </c>
      <c r="X33" s="119">
        <v>240</v>
      </c>
      <c r="Y33" s="119">
        <v>0</v>
      </c>
      <c r="Z33" s="119">
        <v>0</v>
      </c>
      <c r="AA33" s="119">
        <v>0</v>
      </c>
    </row>
    <row r="34" spans="1:27">
      <c r="A34" s="119" t="s">
        <v>252</v>
      </c>
      <c r="B34" s="119" t="s">
        <v>247</v>
      </c>
      <c r="C34" s="122">
        <v>260240</v>
      </c>
      <c r="D34" s="122">
        <v>6690</v>
      </c>
      <c r="E34" s="122">
        <v>266930</v>
      </c>
      <c r="F34" s="119">
        <v>0</v>
      </c>
      <c r="G34" s="119">
        <v>6105</v>
      </c>
      <c r="H34" s="119">
        <v>0</v>
      </c>
      <c r="I34" s="119">
        <v>401</v>
      </c>
      <c r="J34" s="119">
        <v>343</v>
      </c>
      <c r="K34" s="119">
        <v>6849</v>
      </c>
      <c r="L34" s="122">
        <v>266930</v>
      </c>
      <c r="M34" s="119">
        <v>7958</v>
      </c>
      <c r="N34" s="119">
        <v>1098</v>
      </c>
      <c r="O34" s="119">
        <v>6190</v>
      </c>
      <c r="P34" s="119">
        <v>0</v>
      </c>
      <c r="Q34" s="119">
        <v>345</v>
      </c>
      <c r="R34" s="119">
        <v>0</v>
      </c>
      <c r="S34" s="119">
        <v>0</v>
      </c>
      <c r="T34" s="119">
        <v>40</v>
      </c>
      <c r="U34" s="119">
        <v>285</v>
      </c>
      <c r="V34" s="119">
        <v>0</v>
      </c>
      <c r="W34" s="119">
        <v>0</v>
      </c>
      <c r="X34" s="119">
        <v>0</v>
      </c>
      <c r="Y34" s="119">
        <v>0</v>
      </c>
      <c r="Z34" s="119">
        <v>0</v>
      </c>
      <c r="AA34" s="119">
        <v>0</v>
      </c>
    </row>
    <row r="35" spans="1:27">
      <c r="A35" s="119" t="s">
        <v>118</v>
      </c>
      <c r="B35" s="119" t="s">
        <v>98</v>
      </c>
      <c r="C35" s="122">
        <v>42395</v>
      </c>
      <c r="D35" s="122">
        <v>9700</v>
      </c>
      <c r="E35" s="122">
        <v>52095</v>
      </c>
      <c r="F35" s="119">
        <v>871</v>
      </c>
      <c r="G35" s="119">
        <v>0</v>
      </c>
      <c r="H35" s="119">
        <v>906</v>
      </c>
      <c r="I35" s="119">
        <v>45</v>
      </c>
      <c r="J35" s="119">
        <v>438</v>
      </c>
      <c r="K35" s="119">
        <v>2260</v>
      </c>
      <c r="L35" s="122">
        <v>52095</v>
      </c>
      <c r="M35" s="119">
        <v>2586</v>
      </c>
      <c r="N35" s="119">
        <v>1064</v>
      </c>
      <c r="O35" s="119">
        <v>0</v>
      </c>
      <c r="P35" s="119">
        <v>1053</v>
      </c>
      <c r="Q35" s="119">
        <v>28</v>
      </c>
      <c r="R35" s="119">
        <v>189</v>
      </c>
      <c r="S35" s="119">
        <v>0</v>
      </c>
      <c r="T35" s="119">
        <v>0</v>
      </c>
      <c r="U35" s="119">
        <v>252</v>
      </c>
      <c r="V35" s="119">
        <v>0</v>
      </c>
      <c r="W35" s="119">
        <v>0</v>
      </c>
      <c r="X35" s="119">
        <v>0</v>
      </c>
      <c r="Y35" s="119">
        <v>0</v>
      </c>
      <c r="Z35" s="119">
        <v>0</v>
      </c>
      <c r="AA35" s="119">
        <v>0</v>
      </c>
    </row>
    <row r="36" spans="1:27">
      <c r="A36" s="119" t="s">
        <v>119</v>
      </c>
      <c r="B36" s="119" t="s">
        <v>71</v>
      </c>
      <c r="C36" s="122">
        <v>171360</v>
      </c>
      <c r="D36" s="122">
        <v>3708</v>
      </c>
      <c r="E36" s="122">
        <v>175068</v>
      </c>
      <c r="F36" s="119">
        <v>0</v>
      </c>
      <c r="G36" s="119">
        <v>3891</v>
      </c>
      <c r="H36" s="119">
        <v>0</v>
      </c>
      <c r="I36" s="119">
        <v>393</v>
      </c>
      <c r="J36" s="119">
        <v>206</v>
      </c>
      <c r="K36" s="119">
        <v>4490</v>
      </c>
      <c r="L36" s="122">
        <v>175068</v>
      </c>
      <c r="M36" s="119">
        <v>4500</v>
      </c>
      <c r="N36" s="119">
        <v>0</v>
      </c>
      <c r="O36" s="119">
        <v>3906</v>
      </c>
      <c r="P36" s="119">
        <v>0</v>
      </c>
      <c r="Q36" s="119">
        <v>356</v>
      </c>
      <c r="R36" s="119">
        <v>0</v>
      </c>
      <c r="S36" s="119">
        <v>0</v>
      </c>
      <c r="T36" s="119">
        <v>238</v>
      </c>
      <c r="U36" s="119">
        <v>0</v>
      </c>
      <c r="V36" s="119">
        <v>0</v>
      </c>
      <c r="W36" s="119">
        <v>0</v>
      </c>
      <c r="X36" s="119">
        <v>0</v>
      </c>
      <c r="Y36" s="119">
        <v>0</v>
      </c>
      <c r="Z36" s="119">
        <v>0</v>
      </c>
      <c r="AA36" s="119">
        <v>0</v>
      </c>
    </row>
    <row r="37" spans="1:27">
      <c r="A37" s="119" t="s">
        <v>120</v>
      </c>
      <c r="B37" s="119" t="s">
        <v>77</v>
      </c>
      <c r="C37" s="122">
        <v>23960</v>
      </c>
      <c r="D37" s="122">
        <v>0</v>
      </c>
      <c r="E37" s="122">
        <v>23960</v>
      </c>
      <c r="F37" s="119">
        <v>0</v>
      </c>
      <c r="G37" s="119">
        <v>529</v>
      </c>
      <c r="H37" s="119">
        <v>0</v>
      </c>
      <c r="I37" s="119">
        <v>70</v>
      </c>
      <c r="J37" s="119">
        <v>0</v>
      </c>
      <c r="K37" s="119">
        <v>599</v>
      </c>
      <c r="L37" s="122">
        <v>22000</v>
      </c>
      <c r="M37" s="119">
        <v>532</v>
      </c>
      <c r="N37" s="119">
        <v>2</v>
      </c>
      <c r="O37" s="119">
        <v>0</v>
      </c>
      <c r="P37" s="119">
        <v>484</v>
      </c>
      <c r="Q37" s="119">
        <v>46</v>
      </c>
      <c r="R37" s="119">
        <v>0</v>
      </c>
      <c r="S37" s="119">
        <v>0</v>
      </c>
      <c r="T37" s="119">
        <v>0</v>
      </c>
      <c r="U37" s="119">
        <v>0</v>
      </c>
      <c r="V37" s="119">
        <v>0</v>
      </c>
      <c r="W37" s="119">
        <v>0</v>
      </c>
      <c r="X37" s="119">
        <v>0</v>
      </c>
      <c r="Y37" s="119">
        <v>0</v>
      </c>
      <c r="Z37" s="119">
        <v>0</v>
      </c>
      <c r="AA37" s="119">
        <v>0</v>
      </c>
    </row>
    <row r="38" spans="1:27">
      <c r="A38" s="119" t="s">
        <v>121</v>
      </c>
      <c r="B38" s="119" t="s">
        <v>82</v>
      </c>
      <c r="C38" s="122">
        <v>336360</v>
      </c>
      <c r="D38" s="122">
        <v>0</v>
      </c>
      <c r="E38" s="122">
        <v>336360</v>
      </c>
      <c r="F38" s="119">
        <v>0</v>
      </c>
      <c r="G38" s="119">
        <v>0</v>
      </c>
      <c r="H38" s="119">
        <v>8066</v>
      </c>
      <c r="I38" s="119">
        <v>343</v>
      </c>
      <c r="J38" s="119">
        <v>0</v>
      </c>
      <c r="K38" s="119">
        <v>8409</v>
      </c>
      <c r="L38" s="122">
        <v>332120</v>
      </c>
      <c r="M38" s="119">
        <v>7965</v>
      </c>
      <c r="N38" s="119">
        <v>0</v>
      </c>
      <c r="O38" s="119">
        <v>0</v>
      </c>
      <c r="P38" s="119">
        <v>7727</v>
      </c>
      <c r="Q38" s="119">
        <v>238</v>
      </c>
      <c r="R38" s="119">
        <v>0</v>
      </c>
      <c r="S38" s="119">
        <v>0</v>
      </c>
      <c r="T38" s="119">
        <v>0</v>
      </c>
      <c r="U38" s="119">
        <v>0</v>
      </c>
      <c r="V38" s="119">
        <v>0</v>
      </c>
      <c r="W38" s="119">
        <v>0</v>
      </c>
      <c r="X38" s="119">
        <v>0</v>
      </c>
      <c r="Y38" s="119">
        <v>0</v>
      </c>
      <c r="Z38" s="119">
        <v>0</v>
      </c>
      <c r="AA38" s="119">
        <v>0</v>
      </c>
    </row>
    <row r="39" spans="1:27">
      <c r="A39" s="119" t="s">
        <v>122</v>
      </c>
      <c r="B39" s="119" t="s">
        <v>98</v>
      </c>
      <c r="C39" s="122">
        <v>19035</v>
      </c>
      <c r="D39" s="122">
        <v>0</v>
      </c>
      <c r="E39" s="122">
        <v>19035</v>
      </c>
      <c r="F39" s="119">
        <v>311</v>
      </c>
      <c r="G39" s="119">
        <v>437</v>
      </c>
      <c r="H39" s="119">
        <v>0</v>
      </c>
      <c r="I39" s="119">
        <v>0</v>
      </c>
      <c r="J39" s="119">
        <v>0</v>
      </c>
      <c r="K39" s="119">
        <v>748</v>
      </c>
      <c r="L39" s="122">
        <v>13755</v>
      </c>
      <c r="M39" s="119">
        <v>532</v>
      </c>
      <c r="N39" s="119">
        <v>215</v>
      </c>
      <c r="O39" s="119">
        <v>317</v>
      </c>
      <c r="P39" s="119">
        <v>0</v>
      </c>
      <c r="Q39" s="119">
        <v>0</v>
      </c>
      <c r="R39" s="119">
        <v>0</v>
      </c>
      <c r="S39" s="119">
        <v>0</v>
      </c>
      <c r="T39" s="119">
        <v>0</v>
      </c>
      <c r="U39" s="119">
        <v>0</v>
      </c>
      <c r="V39" s="119">
        <v>0</v>
      </c>
      <c r="W39" s="119">
        <v>0</v>
      </c>
      <c r="X39" s="119">
        <v>0</v>
      </c>
      <c r="Y39" s="119">
        <v>0</v>
      </c>
      <c r="Z39" s="119">
        <v>0</v>
      </c>
      <c r="AA39" s="119">
        <v>0</v>
      </c>
    </row>
    <row r="40" spans="1:27">
      <c r="A40" s="119" t="s">
        <v>123</v>
      </c>
      <c r="B40" s="119" t="s">
        <v>75</v>
      </c>
      <c r="C40" s="122">
        <v>28375</v>
      </c>
      <c r="D40" s="122">
        <v>0</v>
      </c>
      <c r="E40" s="122">
        <v>28375</v>
      </c>
      <c r="F40" s="119">
        <v>115</v>
      </c>
      <c r="G40" s="119">
        <v>0</v>
      </c>
      <c r="H40" s="119">
        <v>695</v>
      </c>
      <c r="I40" s="119">
        <v>0</v>
      </c>
      <c r="J40" s="119">
        <v>0</v>
      </c>
      <c r="K40" s="119">
        <v>810</v>
      </c>
      <c r="L40" s="122">
        <v>28175</v>
      </c>
      <c r="M40" s="119">
        <v>870</v>
      </c>
      <c r="N40" s="119">
        <v>150</v>
      </c>
      <c r="O40" s="119">
        <v>720</v>
      </c>
      <c r="P40" s="119">
        <v>0</v>
      </c>
      <c r="Q40" s="119">
        <v>0</v>
      </c>
      <c r="R40" s="119">
        <v>0</v>
      </c>
      <c r="S40" s="119">
        <v>0</v>
      </c>
      <c r="T40" s="119">
        <v>0</v>
      </c>
      <c r="U40" s="119">
        <v>0</v>
      </c>
      <c r="V40" s="119">
        <v>0</v>
      </c>
      <c r="W40" s="119">
        <v>0</v>
      </c>
      <c r="X40" s="119">
        <v>0</v>
      </c>
      <c r="Y40" s="119">
        <v>0</v>
      </c>
      <c r="Z40" s="119">
        <v>0</v>
      </c>
      <c r="AA40" s="119">
        <v>0</v>
      </c>
    </row>
    <row r="41" spans="1:27">
      <c r="A41" s="119" t="s">
        <v>124</v>
      </c>
      <c r="B41" s="119" t="s">
        <v>247</v>
      </c>
      <c r="C41" s="122">
        <v>126460</v>
      </c>
      <c r="D41" s="122">
        <v>0</v>
      </c>
      <c r="E41" s="122">
        <v>126460</v>
      </c>
      <c r="F41" s="119">
        <v>600</v>
      </c>
      <c r="G41" s="119">
        <v>5798</v>
      </c>
      <c r="H41" s="119">
        <v>0</v>
      </c>
      <c r="I41" s="119">
        <v>375</v>
      </c>
      <c r="J41" s="119">
        <v>0</v>
      </c>
      <c r="K41" s="119">
        <v>6773</v>
      </c>
      <c r="L41" s="122">
        <v>123960</v>
      </c>
      <c r="M41" s="119">
        <v>7373</v>
      </c>
      <c r="N41" s="119">
        <v>763</v>
      </c>
      <c r="O41" s="119">
        <v>6360</v>
      </c>
      <c r="P41" s="119">
        <v>0</v>
      </c>
      <c r="Q41" s="119">
        <v>250</v>
      </c>
      <c r="R41" s="119">
        <v>0</v>
      </c>
      <c r="S41" s="119">
        <v>0</v>
      </c>
      <c r="T41" s="119">
        <v>0</v>
      </c>
      <c r="U41" s="119">
        <v>0</v>
      </c>
      <c r="V41" s="119">
        <v>0</v>
      </c>
      <c r="W41" s="119">
        <v>0</v>
      </c>
      <c r="X41" s="119">
        <v>0</v>
      </c>
      <c r="Y41" s="119">
        <v>0</v>
      </c>
      <c r="Z41" s="119">
        <v>0</v>
      </c>
      <c r="AA41" s="119">
        <v>0</v>
      </c>
    </row>
    <row r="42" spans="1:27">
      <c r="A42" s="119" t="s">
        <v>125</v>
      </c>
      <c r="B42" s="119" t="s">
        <v>208</v>
      </c>
      <c r="C42" s="122">
        <v>55400</v>
      </c>
      <c r="D42" s="122">
        <v>7920</v>
      </c>
      <c r="E42" s="122">
        <v>63320</v>
      </c>
      <c r="F42" s="119">
        <v>0</v>
      </c>
      <c r="G42" s="119">
        <v>1250</v>
      </c>
      <c r="H42" s="119">
        <v>0</v>
      </c>
      <c r="I42" s="119">
        <v>135</v>
      </c>
      <c r="J42" s="119">
        <v>360</v>
      </c>
      <c r="K42" s="119">
        <v>1745</v>
      </c>
      <c r="L42" s="122">
        <v>63320</v>
      </c>
      <c r="M42" s="119">
        <v>1929</v>
      </c>
      <c r="N42" s="119">
        <v>22</v>
      </c>
      <c r="O42" s="119">
        <v>1389</v>
      </c>
      <c r="P42" s="119">
        <v>12</v>
      </c>
      <c r="Q42" s="119">
        <v>146</v>
      </c>
      <c r="R42" s="119">
        <v>360</v>
      </c>
      <c r="S42" s="119">
        <v>0</v>
      </c>
      <c r="T42" s="119">
        <v>0</v>
      </c>
      <c r="U42" s="119">
        <v>0</v>
      </c>
      <c r="V42" s="119">
        <v>0</v>
      </c>
      <c r="W42" s="119">
        <v>0</v>
      </c>
      <c r="X42" s="119">
        <v>0</v>
      </c>
      <c r="Y42" s="119">
        <v>0</v>
      </c>
      <c r="Z42" s="119">
        <v>0</v>
      </c>
      <c r="AA42" s="119">
        <v>0</v>
      </c>
    </row>
    <row r="43" spans="1:27">
      <c r="A43" s="119" t="s">
        <v>126</v>
      </c>
      <c r="B43" s="119" t="s">
        <v>82</v>
      </c>
      <c r="C43" s="122">
        <v>11400</v>
      </c>
      <c r="D43" s="122">
        <v>0</v>
      </c>
      <c r="E43" s="122">
        <v>11400</v>
      </c>
      <c r="F43" s="119">
        <v>200</v>
      </c>
      <c r="G43" s="119">
        <v>150</v>
      </c>
      <c r="H43" s="119">
        <v>100</v>
      </c>
      <c r="I43" s="119">
        <v>10</v>
      </c>
      <c r="J43" s="119">
        <v>0</v>
      </c>
      <c r="K43" s="119">
        <v>460</v>
      </c>
      <c r="L43" s="122">
        <v>11200</v>
      </c>
      <c r="M43" s="119">
        <v>507</v>
      </c>
      <c r="N43" s="119">
        <v>261</v>
      </c>
      <c r="O43" s="119">
        <v>153</v>
      </c>
      <c r="P43" s="119">
        <v>88</v>
      </c>
      <c r="Q43" s="119">
        <v>5</v>
      </c>
      <c r="R43" s="119">
        <v>0</v>
      </c>
      <c r="S43" s="119">
        <v>0</v>
      </c>
      <c r="T43" s="119">
        <v>0</v>
      </c>
      <c r="U43" s="119">
        <v>0</v>
      </c>
      <c r="V43" s="119">
        <v>0</v>
      </c>
      <c r="W43" s="119">
        <v>0</v>
      </c>
      <c r="X43" s="119">
        <v>0</v>
      </c>
      <c r="Y43" s="119">
        <v>0</v>
      </c>
      <c r="Z43" s="119">
        <v>0</v>
      </c>
      <c r="AA43" s="119">
        <v>0</v>
      </c>
    </row>
    <row r="44" spans="1:27">
      <c r="A44" s="119" t="s">
        <v>272</v>
      </c>
      <c r="B44" s="119" t="s">
        <v>82</v>
      </c>
      <c r="C44" s="122">
        <v>149200</v>
      </c>
      <c r="D44" s="122">
        <v>800</v>
      </c>
      <c r="E44" s="122">
        <v>150000</v>
      </c>
      <c r="F44" s="119">
        <v>0</v>
      </c>
      <c r="G44" s="119">
        <v>3600</v>
      </c>
      <c r="H44" s="119">
        <v>0</v>
      </c>
      <c r="I44" s="119">
        <v>130</v>
      </c>
      <c r="J44" s="119">
        <v>20</v>
      </c>
      <c r="K44" s="119">
        <v>3750</v>
      </c>
      <c r="L44" s="122">
        <v>150000</v>
      </c>
      <c r="M44" s="119">
        <v>4099</v>
      </c>
      <c r="N44" s="119">
        <v>67</v>
      </c>
      <c r="O44" s="119">
        <v>3864</v>
      </c>
      <c r="P44" s="119">
        <v>0</v>
      </c>
      <c r="Q44" s="119">
        <v>149</v>
      </c>
      <c r="R44" s="119">
        <v>0</v>
      </c>
      <c r="S44" s="119">
        <v>0</v>
      </c>
      <c r="T44" s="119">
        <v>0</v>
      </c>
      <c r="U44" s="119">
        <v>0</v>
      </c>
      <c r="V44" s="119">
        <v>0</v>
      </c>
      <c r="W44" s="119">
        <v>19</v>
      </c>
      <c r="X44" s="119">
        <v>0</v>
      </c>
      <c r="Y44" s="119">
        <v>0</v>
      </c>
      <c r="Z44" s="119">
        <v>0</v>
      </c>
      <c r="AA44" s="119">
        <v>0</v>
      </c>
    </row>
    <row r="45" spans="1:27">
      <c r="A45" s="119" t="s">
        <v>129</v>
      </c>
      <c r="B45" s="119" t="s">
        <v>77</v>
      </c>
      <c r="C45" s="122">
        <v>361000</v>
      </c>
      <c r="D45" s="122">
        <v>88459</v>
      </c>
      <c r="E45" s="122">
        <v>449459</v>
      </c>
      <c r="F45" s="119">
        <v>4200</v>
      </c>
      <c r="G45" s="119">
        <v>3500</v>
      </c>
      <c r="H45" s="119">
        <v>4200</v>
      </c>
      <c r="I45" s="119">
        <v>800</v>
      </c>
      <c r="J45" s="119">
        <v>4366</v>
      </c>
      <c r="K45" s="119">
        <v>17066</v>
      </c>
      <c r="L45" s="122">
        <v>448997</v>
      </c>
      <c r="M45" s="119">
        <v>17944</v>
      </c>
      <c r="N45" s="119">
        <v>4215</v>
      </c>
      <c r="O45" s="119">
        <v>3494</v>
      </c>
      <c r="P45" s="119">
        <v>4203</v>
      </c>
      <c r="Q45" s="119">
        <v>898</v>
      </c>
      <c r="R45" s="119">
        <v>1324</v>
      </c>
      <c r="S45" s="119">
        <v>0</v>
      </c>
      <c r="T45" s="119">
        <v>222</v>
      </c>
      <c r="U45" s="119">
        <v>3160</v>
      </c>
      <c r="V45" s="119">
        <v>0</v>
      </c>
      <c r="W45" s="119">
        <v>68</v>
      </c>
      <c r="X45" s="119">
        <v>360</v>
      </c>
      <c r="Y45" s="119">
        <v>0</v>
      </c>
      <c r="Z45" s="119">
        <v>0</v>
      </c>
      <c r="AA45" s="119">
        <v>0</v>
      </c>
    </row>
    <row r="46" spans="1:27">
      <c r="A46" s="119" t="s">
        <v>130</v>
      </c>
      <c r="B46" s="119" t="s">
        <v>208</v>
      </c>
      <c r="C46" s="122">
        <v>319000</v>
      </c>
      <c r="D46" s="122">
        <v>96400</v>
      </c>
      <c r="E46" s="122">
        <v>415400</v>
      </c>
      <c r="F46" s="119">
        <v>200</v>
      </c>
      <c r="G46" s="119">
        <v>7250</v>
      </c>
      <c r="H46" s="119">
        <v>0</v>
      </c>
      <c r="I46" s="119">
        <v>700</v>
      </c>
      <c r="J46" s="119">
        <v>4494</v>
      </c>
      <c r="K46" s="119">
        <v>12644</v>
      </c>
      <c r="L46" s="122">
        <v>413346</v>
      </c>
      <c r="M46" s="119">
        <v>11718</v>
      </c>
      <c r="N46" s="119">
        <v>200</v>
      </c>
      <c r="O46" s="119">
        <v>7078</v>
      </c>
      <c r="P46" s="119">
        <v>0</v>
      </c>
      <c r="Q46" s="119">
        <v>600</v>
      </c>
      <c r="R46" s="119">
        <v>1843</v>
      </c>
      <c r="S46" s="119">
        <v>0</v>
      </c>
      <c r="T46" s="119">
        <v>497</v>
      </c>
      <c r="U46" s="119">
        <v>1500</v>
      </c>
      <c r="V46" s="119">
        <v>0</v>
      </c>
      <c r="W46" s="119">
        <v>0</v>
      </c>
      <c r="X46" s="119">
        <v>0</v>
      </c>
      <c r="Y46" s="119">
        <v>0</v>
      </c>
      <c r="Z46" s="119">
        <v>0</v>
      </c>
      <c r="AA46" s="119">
        <v>0</v>
      </c>
    </row>
    <row r="47" spans="1:27">
      <c r="A47" s="119" t="s">
        <v>131</v>
      </c>
      <c r="B47" s="119" t="s">
        <v>100</v>
      </c>
      <c r="C47" s="122">
        <v>99920</v>
      </c>
      <c r="D47" s="122">
        <v>7475</v>
      </c>
      <c r="E47" s="122">
        <v>107395</v>
      </c>
      <c r="F47" s="119">
        <v>0</v>
      </c>
      <c r="G47" s="119">
        <v>2342</v>
      </c>
      <c r="H47" s="119">
        <v>0</v>
      </c>
      <c r="I47" s="119">
        <v>156</v>
      </c>
      <c r="J47" s="119">
        <v>299</v>
      </c>
      <c r="K47" s="119">
        <v>2797</v>
      </c>
      <c r="L47" s="122">
        <v>100355</v>
      </c>
      <c r="M47" s="119">
        <v>2872</v>
      </c>
      <c r="N47" s="119">
        <v>0</v>
      </c>
      <c r="O47" s="119">
        <v>2427</v>
      </c>
      <c r="P47" s="119">
        <v>0</v>
      </c>
      <c r="Q47" s="119">
        <v>0</v>
      </c>
      <c r="R47" s="119">
        <v>445</v>
      </c>
      <c r="S47" s="119">
        <v>0</v>
      </c>
      <c r="T47" s="119">
        <v>0</v>
      </c>
      <c r="U47" s="119">
        <v>0</v>
      </c>
      <c r="V47" s="119">
        <v>0</v>
      </c>
      <c r="W47" s="119">
        <v>0</v>
      </c>
      <c r="X47" s="119">
        <v>0</v>
      </c>
      <c r="Y47" s="119">
        <v>0</v>
      </c>
      <c r="Z47" s="119">
        <v>0</v>
      </c>
      <c r="AA47" s="119">
        <v>0</v>
      </c>
    </row>
    <row r="48" spans="1:27">
      <c r="A48" s="119" t="s">
        <v>132</v>
      </c>
      <c r="B48" s="119" t="s">
        <v>100</v>
      </c>
      <c r="C48" s="122">
        <v>91680</v>
      </c>
      <c r="D48" s="122">
        <v>6625</v>
      </c>
      <c r="E48" s="122">
        <v>98305</v>
      </c>
      <c r="F48" s="119">
        <v>0</v>
      </c>
      <c r="G48" s="119">
        <v>2200</v>
      </c>
      <c r="H48" s="119">
        <v>0</v>
      </c>
      <c r="I48" s="119">
        <v>92</v>
      </c>
      <c r="J48" s="119">
        <v>265</v>
      </c>
      <c r="K48" s="119">
        <v>2557</v>
      </c>
      <c r="L48" s="122">
        <v>94665</v>
      </c>
      <c r="M48" s="119">
        <v>2311</v>
      </c>
      <c r="N48" s="119">
        <v>0</v>
      </c>
      <c r="O48" s="119">
        <v>1954</v>
      </c>
      <c r="P48" s="119">
        <v>0</v>
      </c>
      <c r="Q48" s="119">
        <v>75</v>
      </c>
      <c r="R48" s="119">
        <v>282</v>
      </c>
      <c r="S48" s="119">
        <v>0</v>
      </c>
      <c r="T48" s="119">
        <v>0</v>
      </c>
      <c r="U48" s="119">
        <v>0</v>
      </c>
      <c r="V48" s="119">
        <v>0</v>
      </c>
      <c r="W48" s="119">
        <v>0</v>
      </c>
      <c r="X48" s="119">
        <v>0</v>
      </c>
      <c r="Y48" s="119">
        <v>0</v>
      </c>
      <c r="Z48" s="119">
        <v>0</v>
      </c>
      <c r="AA48" s="119">
        <v>0</v>
      </c>
    </row>
    <row r="49" spans="1:27">
      <c r="A49" s="119" t="s">
        <v>133</v>
      </c>
      <c r="B49" s="119" t="s">
        <v>100</v>
      </c>
      <c r="C49" s="122">
        <v>193760</v>
      </c>
      <c r="D49" s="122">
        <v>15720</v>
      </c>
      <c r="E49" s="122">
        <v>209480</v>
      </c>
      <c r="F49" s="119">
        <v>0</v>
      </c>
      <c r="G49" s="119">
        <v>4499</v>
      </c>
      <c r="H49" s="119">
        <v>0</v>
      </c>
      <c r="I49" s="119">
        <v>345</v>
      </c>
      <c r="J49" s="119">
        <v>655</v>
      </c>
      <c r="K49" s="119">
        <v>5499</v>
      </c>
      <c r="L49" s="122">
        <v>203180</v>
      </c>
      <c r="M49" s="119">
        <v>5967</v>
      </c>
      <c r="N49" s="119">
        <v>0</v>
      </c>
      <c r="O49" s="119">
        <v>5131</v>
      </c>
      <c r="P49" s="119">
        <v>0</v>
      </c>
      <c r="Q49" s="119">
        <v>180</v>
      </c>
      <c r="R49" s="119">
        <v>538</v>
      </c>
      <c r="S49" s="119">
        <v>0</v>
      </c>
      <c r="T49" s="119">
        <v>0</v>
      </c>
      <c r="U49" s="119">
        <v>118</v>
      </c>
      <c r="V49" s="119">
        <v>0</v>
      </c>
      <c r="W49" s="119">
        <v>0</v>
      </c>
      <c r="X49" s="119">
        <v>0</v>
      </c>
      <c r="Y49" s="119">
        <v>0</v>
      </c>
      <c r="Z49" s="119">
        <v>0</v>
      </c>
      <c r="AA49" s="119">
        <v>0</v>
      </c>
    </row>
    <row r="50" spans="1:27">
      <c r="A50" s="119" t="s">
        <v>135</v>
      </c>
      <c r="B50" s="119" t="s">
        <v>247</v>
      </c>
      <c r="C50" s="122">
        <v>27240</v>
      </c>
      <c r="D50" s="122">
        <v>480</v>
      </c>
      <c r="E50" s="122">
        <v>27720</v>
      </c>
      <c r="F50" s="119">
        <v>0</v>
      </c>
      <c r="G50" s="119">
        <v>681</v>
      </c>
      <c r="H50" s="119">
        <v>0</v>
      </c>
      <c r="I50" s="119">
        <v>0</v>
      </c>
      <c r="J50" s="119">
        <v>24</v>
      </c>
      <c r="K50" s="119">
        <v>705</v>
      </c>
      <c r="L50" s="122">
        <v>27720</v>
      </c>
      <c r="M50" s="119">
        <v>660</v>
      </c>
      <c r="N50" s="119">
        <v>0</v>
      </c>
      <c r="O50" s="119">
        <v>636</v>
      </c>
      <c r="P50" s="119">
        <v>0</v>
      </c>
      <c r="Q50" s="119">
        <v>0</v>
      </c>
      <c r="R50" s="119">
        <v>0</v>
      </c>
      <c r="S50" s="119">
        <v>0</v>
      </c>
      <c r="T50" s="119">
        <v>0</v>
      </c>
      <c r="U50" s="119">
        <v>24</v>
      </c>
      <c r="V50" s="119">
        <v>0</v>
      </c>
      <c r="W50" s="119">
        <v>0</v>
      </c>
      <c r="X50" s="119">
        <v>0</v>
      </c>
      <c r="Y50" s="119">
        <v>0</v>
      </c>
      <c r="Z50" s="119">
        <v>0</v>
      </c>
      <c r="AA50" s="119">
        <v>0</v>
      </c>
    </row>
    <row r="51" spans="1:27">
      <c r="A51" s="119" t="s">
        <v>136</v>
      </c>
      <c r="B51" s="119" t="s">
        <v>77</v>
      </c>
      <c r="C51" s="122">
        <v>167840</v>
      </c>
      <c r="D51" s="122">
        <v>12008</v>
      </c>
      <c r="E51" s="122">
        <v>179848</v>
      </c>
      <c r="F51" s="119">
        <v>0</v>
      </c>
      <c r="G51" s="119">
        <v>3433</v>
      </c>
      <c r="H51" s="119">
        <v>0</v>
      </c>
      <c r="I51" s="119">
        <v>763</v>
      </c>
      <c r="J51" s="119">
        <v>610</v>
      </c>
      <c r="K51" s="119">
        <v>4806</v>
      </c>
      <c r="L51" s="122">
        <v>178360</v>
      </c>
      <c r="M51" s="119">
        <v>4680</v>
      </c>
      <c r="N51" s="119">
        <v>0</v>
      </c>
      <c r="O51" s="119">
        <v>3433</v>
      </c>
      <c r="P51" s="119">
        <v>0</v>
      </c>
      <c r="Q51" s="119">
        <v>763</v>
      </c>
      <c r="R51" s="119">
        <v>258</v>
      </c>
      <c r="S51" s="119">
        <v>0</v>
      </c>
      <c r="T51" s="119">
        <v>0</v>
      </c>
      <c r="U51" s="119">
        <v>38</v>
      </c>
      <c r="V51" s="119">
        <v>0</v>
      </c>
      <c r="W51" s="119">
        <v>0</v>
      </c>
      <c r="X51" s="119">
        <v>188</v>
      </c>
      <c r="Y51" s="119">
        <v>0</v>
      </c>
      <c r="Z51" s="119">
        <v>0</v>
      </c>
      <c r="AA51" s="119">
        <v>0</v>
      </c>
    </row>
    <row r="52" spans="1:27">
      <c r="A52" s="119" t="s">
        <v>137</v>
      </c>
      <c r="B52" s="119" t="s">
        <v>82</v>
      </c>
      <c r="C52" s="122">
        <v>37960</v>
      </c>
      <c r="D52" s="122">
        <v>5900</v>
      </c>
      <c r="E52" s="122">
        <v>43860</v>
      </c>
      <c r="F52" s="119">
        <v>0</v>
      </c>
      <c r="G52" s="119">
        <v>949</v>
      </c>
      <c r="H52" s="119">
        <v>0</v>
      </c>
      <c r="I52" s="119">
        <v>0</v>
      </c>
      <c r="J52" s="119">
        <v>236</v>
      </c>
      <c r="K52" s="119">
        <v>1185</v>
      </c>
      <c r="L52" s="122">
        <v>42875</v>
      </c>
      <c r="M52" s="119">
        <v>1072</v>
      </c>
      <c r="N52" s="119">
        <v>0</v>
      </c>
      <c r="O52" s="119">
        <v>877</v>
      </c>
      <c r="P52" s="119">
        <v>0</v>
      </c>
      <c r="Q52" s="119">
        <v>0</v>
      </c>
      <c r="R52" s="119">
        <v>195</v>
      </c>
      <c r="S52" s="119">
        <v>0</v>
      </c>
      <c r="T52" s="119">
        <v>0</v>
      </c>
      <c r="U52" s="119">
        <v>0</v>
      </c>
      <c r="V52" s="119">
        <v>0</v>
      </c>
      <c r="W52" s="119">
        <v>0</v>
      </c>
      <c r="X52" s="119">
        <v>0</v>
      </c>
      <c r="Y52" s="119">
        <v>0</v>
      </c>
      <c r="Z52" s="119">
        <v>0</v>
      </c>
      <c r="AA52" s="119">
        <v>0</v>
      </c>
    </row>
    <row r="53" spans="1:27">
      <c r="A53" s="119" t="s">
        <v>273</v>
      </c>
      <c r="B53" s="119" t="s">
        <v>77</v>
      </c>
      <c r="C53" s="122">
        <v>359560</v>
      </c>
      <c r="D53" s="122">
        <v>27888</v>
      </c>
      <c r="E53" s="122">
        <v>387448</v>
      </c>
      <c r="F53" s="119">
        <v>0</v>
      </c>
      <c r="G53" s="119">
        <v>7606</v>
      </c>
      <c r="H53" s="119">
        <v>0</v>
      </c>
      <c r="I53" s="119">
        <v>1383</v>
      </c>
      <c r="J53" s="119">
        <v>1498</v>
      </c>
      <c r="K53" s="119">
        <v>10487</v>
      </c>
      <c r="L53" s="122">
        <v>374456</v>
      </c>
      <c r="M53" s="119">
        <v>9477</v>
      </c>
      <c r="N53" s="119">
        <v>0</v>
      </c>
      <c r="O53" s="119">
        <v>7111</v>
      </c>
      <c r="P53" s="119">
        <v>0</v>
      </c>
      <c r="Q53" s="119">
        <v>870</v>
      </c>
      <c r="R53" s="119">
        <v>343</v>
      </c>
      <c r="S53" s="119">
        <v>0</v>
      </c>
      <c r="T53" s="119">
        <v>0</v>
      </c>
      <c r="U53" s="119">
        <v>345</v>
      </c>
      <c r="V53" s="119">
        <v>0</v>
      </c>
      <c r="W53" s="119">
        <v>0</v>
      </c>
      <c r="X53" s="119">
        <v>400</v>
      </c>
      <c r="Y53" s="119">
        <v>0</v>
      </c>
      <c r="Z53" s="119">
        <v>204</v>
      </c>
      <c r="AA53" s="119">
        <v>204</v>
      </c>
    </row>
    <row r="54" spans="1:27">
      <c r="A54" s="119" t="s">
        <v>138</v>
      </c>
      <c r="B54" s="119" t="s">
        <v>98</v>
      </c>
      <c r="C54" s="122">
        <v>33040</v>
      </c>
      <c r="D54" s="122">
        <v>3940</v>
      </c>
      <c r="E54" s="122">
        <v>36980</v>
      </c>
      <c r="F54" s="119">
        <v>0</v>
      </c>
      <c r="G54" s="119">
        <v>826</v>
      </c>
      <c r="H54" s="119">
        <v>0</v>
      </c>
      <c r="I54" s="119">
        <v>0</v>
      </c>
      <c r="J54" s="119">
        <v>252</v>
      </c>
      <c r="K54" s="119">
        <v>1078</v>
      </c>
      <c r="L54" s="122">
        <v>36095</v>
      </c>
      <c r="M54" s="119">
        <v>993</v>
      </c>
      <c r="N54" s="119">
        <v>0</v>
      </c>
      <c r="O54" s="119">
        <v>800</v>
      </c>
      <c r="P54" s="119">
        <v>0</v>
      </c>
      <c r="Q54" s="119">
        <v>0</v>
      </c>
      <c r="R54" s="119">
        <v>0</v>
      </c>
      <c r="S54" s="119">
        <v>0</v>
      </c>
      <c r="T54" s="119">
        <v>129</v>
      </c>
      <c r="U54" s="119">
        <v>32</v>
      </c>
      <c r="V54" s="119">
        <v>0</v>
      </c>
      <c r="W54" s="119">
        <v>0</v>
      </c>
      <c r="X54" s="119">
        <v>0</v>
      </c>
      <c r="Y54" s="119">
        <v>32</v>
      </c>
      <c r="Z54" s="119">
        <v>0</v>
      </c>
      <c r="AA54" s="119">
        <v>0</v>
      </c>
    </row>
    <row r="55" spans="1:27">
      <c r="A55" s="119" t="s">
        <v>139</v>
      </c>
      <c r="B55" s="119" t="s">
        <v>82</v>
      </c>
      <c r="C55" s="122">
        <v>66685</v>
      </c>
      <c r="D55" s="122">
        <v>20036</v>
      </c>
      <c r="E55" s="122">
        <v>86721</v>
      </c>
      <c r="F55" s="119">
        <v>153</v>
      </c>
      <c r="G55" s="119">
        <v>0</v>
      </c>
      <c r="H55" s="119">
        <v>1608</v>
      </c>
      <c r="I55" s="119">
        <v>40</v>
      </c>
      <c r="J55" s="119">
        <v>999</v>
      </c>
      <c r="K55" s="119">
        <v>2800</v>
      </c>
      <c r="L55" s="122">
        <v>86721</v>
      </c>
      <c r="M55" s="119">
        <v>2590</v>
      </c>
      <c r="N55" s="119">
        <v>129</v>
      </c>
      <c r="O55" s="119">
        <v>0</v>
      </c>
      <c r="P55" s="119">
        <v>1528</v>
      </c>
      <c r="Q55" s="119">
        <v>27</v>
      </c>
      <c r="R55" s="119">
        <v>268</v>
      </c>
      <c r="S55" s="119">
        <v>0</v>
      </c>
      <c r="T55" s="119">
        <v>91</v>
      </c>
      <c r="U55" s="119">
        <v>113</v>
      </c>
      <c r="V55" s="119">
        <v>0</v>
      </c>
      <c r="W55" s="119">
        <v>23</v>
      </c>
      <c r="X55" s="119">
        <v>206</v>
      </c>
      <c r="Y55" s="119">
        <v>0</v>
      </c>
      <c r="Z55" s="119">
        <v>186</v>
      </c>
      <c r="AA55" s="119">
        <v>19</v>
      </c>
    </row>
    <row r="56" spans="1:27">
      <c r="A56" s="119" t="s">
        <v>140</v>
      </c>
      <c r="B56" s="119" t="s">
        <v>98</v>
      </c>
      <c r="C56" s="122">
        <v>62770</v>
      </c>
      <c r="D56" s="122">
        <v>14461</v>
      </c>
      <c r="E56" s="122">
        <v>77231</v>
      </c>
      <c r="F56" s="119">
        <v>1234</v>
      </c>
      <c r="G56" s="119">
        <v>0</v>
      </c>
      <c r="H56" s="119">
        <v>1234</v>
      </c>
      <c r="I56" s="119">
        <v>181</v>
      </c>
      <c r="J56" s="119">
        <v>706</v>
      </c>
      <c r="K56" s="119">
        <v>3355</v>
      </c>
      <c r="L56" s="122">
        <v>57371</v>
      </c>
      <c r="M56" s="119">
        <v>3839</v>
      </c>
      <c r="N56" s="119">
        <v>1299</v>
      </c>
      <c r="O56" s="119">
        <v>0</v>
      </c>
      <c r="P56" s="119">
        <v>1186</v>
      </c>
      <c r="Q56" s="119">
        <v>23</v>
      </c>
      <c r="R56" s="119">
        <v>875</v>
      </c>
      <c r="S56" s="119">
        <v>0</v>
      </c>
      <c r="T56" s="119">
        <v>201</v>
      </c>
      <c r="U56" s="119">
        <v>99</v>
      </c>
      <c r="V56" s="119">
        <v>30</v>
      </c>
      <c r="W56" s="119">
        <v>0</v>
      </c>
      <c r="X56" s="119">
        <v>103</v>
      </c>
      <c r="Y56" s="119">
        <v>0</v>
      </c>
      <c r="Z56" s="119">
        <v>23</v>
      </c>
      <c r="AA56" s="119">
        <v>0</v>
      </c>
    </row>
    <row r="57" spans="1:27">
      <c r="A57" s="119" t="s">
        <v>143</v>
      </c>
      <c r="B57" s="119" t="s">
        <v>100</v>
      </c>
      <c r="C57" s="122">
        <v>67080</v>
      </c>
      <c r="D57" s="122">
        <v>5044</v>
      </c>
      <c r="E57" s="122">
        <v>72124</v>
      </c>
      <c r="F57" s="119">
        <v>0</v>
      </c>
      <c r="G57" s="119">
        <v>1607</v>
      </c>
      <c r="H57" s="119">
        <v>0</v>
      </c>
      <c r="I57" s="119">
        <v>70</v>
      </c>
      <c r="J57" s="119">
        <v>283</v>
      </c>
      <c r="K57" s="119">
        <v>1960</v>
      </c>
      <c r="L57" s="122">
        <v>67364</v>
      </c>
      <c r="M57" s="119">
        <v>1655</v>
      </c>
      <c r="N57" s="119">
        <v>0</v>
      </c>
      <c r="O57" s="119">
        <v>1421</v>
      </c>
      <c r="P57" s="119">
        <v>0</v>
      </c>
      <c r="Q57" s="119">
        <v>0</v>
      </c>
      <c r="R57" s="119">
        <v>0</v>
      </c>
      <c r="S57" s="119">
        <v>0</v>
      </c>
      <c r="T57" s="119">
        <v>56</v>
      </c>
      <c r="U57" s="119">
        <v>81</v>
      </c>
      <c r="V57" s="119">
        <v>34</v>
      </c>
      <c r="W57" s="119">
        <v>0</v>
      </c>
      <c r="X57" s="119">
        <v>0</v>
      </c>
      <c r="Y57" s="119">
        <v>0</v>
      </c>
      <c r="Z57" s="119">
        <v>63</v>
      </c>
      <c r="AA57" s="119">
        <v>0</v>
      </c>
    </row>
    <row r="58" spans="1:27">
      <c r="A58" s="119" t="s">
        <v>145</v>
      </c>
      <c r="B58" s="119" t="s">
        <v>71</v>
      </c>
      <c r="C58" s="122">
        <v>66032</v>
      </c>
      <c r="D58" s="122">
        <v>810</v>
      </c>
      <c r="E58" s="122">
        <v>66842</v>
      </c>
      <c r="F58" s="119">
        <v>739</v>
      </c>
      <c r="G58" s="119">
        <v>1424</v>
      </c>
      <c r="H58" s="119">
        <v>140</v>
      </c>
      <c r="I58" s="119">
        <v>325</v>
      </c>
      <c r="J58" s="119">
        <v>45</v>
      </c>
      <c r="K58" s="119">
        <v>2673</v>
      </c>
      <c r="L58" s="122">
        <v>54617</v>
      </c>
      <c r="M58" s="119">
        <v>2243</v>
      </c>
      <c r="N58" s="119">
        <v>662</v>
      </c>
      <c r="O58" s="119">
        <v>1114</v>
      </c>
      <c r="P58" s="119">
        <v>142</v>
      </c>
      <c r="Q58" s="119">
        <v>280</v>
      </c>
      <c r="R58" s="119">
        <v>0</v>
      </c>
      <c r="S58" s="119">
        <v>0</v>
      </c>
      <c r="T58" s="119">
        <v>45</v>
      </c>
      <c r="U58" s="119">
        <v>0</v>
      </c>
      <c r="V58" s="119">
        <v>0</v>
      </c>
      <c r="W58" s="119">
        <v>0</v>
      </c>
      <c r="X58" s="119">
        <v>0</v>
      </c>
      <c r="Y58" s="119">
        <v>0</v>
      </c>
      <c r="Z58" s="119">
        <v>0</v>
      </c>
      <c r="AA58" s="119">
        <v>0</v>
      </c>
    </row>
    <row r="59" spans="1:27">
      <c r="A59" s="119" t="s">
        <v>146</v>
      </c>
      <c r="B59" s="119" t="s">
        <v>98</v>
      </c>
      <c r="C59" s="122">
        <v>49585</v>
      </c>
      <c r="D59" s="122">
        <v>5670</v>
      </c>
      <c r="E59" s="122">
        <v>55255</v>
      </c>
      <c r="F59" s="119">
        <v>965</v>
      </c>
      <c r="G59" s="119">
        <v>0</v>
      </c>
      <c r="H59" s="119">
        <v>965</v>
      </c>
      <c r="I59" s="119">
        <v>154</v>
      </c>
      <c r="J59" s="119">
        <v>252</v>
      </c>
      <c r="K59" s="119">
        <v>2336</v>
      </c>
      <c r="L59" s="122">
        <v>52535</v>
      </c>
      <c r="M59" s="119">
        <v>2121</v>
      </c>
      <c r="N59" s="119">
        <v>879</v>
      </c>
      <c r="O59" s="119">
        <v>0</v>
      </c>
      <c r="P59" s="119">
        <v>885</v>
      </c>
      <c r="Q59" s="119">
        <v>78</v>
      </c>
      <c r="R59" s="119">
        <v>143</v>
      </c>
      <c r="S59" s="119">
        <v>0</v>
      </c>
      <c r="T59" s="119">
        <v>0</v>
      </c>
      <c r="U59" s="119">
        <v>136</v>
      </c>
      <c r="V59" s="119">
        <v>0</v>
      </c>
      <c r="W59" s="119">
        <v>0</v>
      </c>
      <c r="X59" s="119">
        <v>0</v>
      </c>
      <c r="Y59" s="119">
        <v>0</v>
      </c>
      <c r="Z59" s="119">
        <v>0</v>
      </c>
      <c r="AA59" s="119">
        <v>0</v>
      </c>
    </row>
    <row r="60" spans="1:27">
      <c r="A60" s="119" t="s">
        <v>253</v>
      </c>
      <c r="B60" s="119" t="s">
        <v>208</v>
      </c>
      <c r="C60" s="122">
        <v>131840</v>
      </c>
      <c r="D60" s="122">
        <v>0</v>
      </c>
      <c r="E60" s="122">
        <v>131840</v>
      </c>
      <c r="F60" s="119">
        <v>0</v>
      </c>
      <c r="G60" s="119">
        <v>3204</v>
      </c>
      <c r="H60" s="119">
        <v>0</v>
      </c>
      <c r="I60" s="119">
        <v>92</v>
      </c>
      <c r="J60" s="119">
        <v>0</v>
      </c>
      <c r="K60" s="119">
        <v>3296</v>
      </c>
      <c r="L60" s="122">
        <v>124240</v>
      </c>
      <c r="M60" s="119">
        <v>2996</v>
      </c>
      <c r="N60" s="119">
        <v>0</v>
      </c>
      <c r="O60" s="119">
        <v>2937</v>
      </c>
      <c r="P60" s="119">
        <v>0</v>
      </c>
      <c r="Q60" s="119">
        <v>59</v>
      </c>
      <c r="R60" s="119">
        <v>0</v>
      </c>
      <c r="S60" s="119">
        <v>0</v>
      </c>
      <c r="T60" s="119">
        <v>0</v>
      </c>
      <c r="U60" s="119">
        <v>0</v>
      </c>
      <c r="V60" s="119">
        <v>0</v>
      </c>
      <c r="W60" s="119">
        <v>0</v>
      </c>
      <c r="X60" s="119">
        <v>0</v>
      </c>
      <c r="Y60" s="119">
        <v>0</v>
      </c>
      <c r="Z60" s="119">
        <v>0</v>
      </c>
      <c r="AA60" s="119">
        <v>0</v>
      </c>
    </row>
    <row r="61" spans="1:27">
      <c r="A61" s="119" t="s">
        <v>274</v>
      </c>
      <c r="B61" s="119" t="s">
        <v>100</v>
      </c>
      <c r="C61" s="122">
        <v>135919.5</v>
      </c>
      <c r="D61" s="122">
        <v>9455</v>
      </c>
      <c r="E61" s="122">
        <v>145374.5</v>
      </c>
      <c r="F61" s="119">
        <v>1265</v>
      </c>
      <c r="G61" s="119">
        <v>0</v>
      </c>
      <c r="H61" s="119">
        <v>3963</v>
      </c>
      <c r="I61" s="119">
        <v>119</v>
      </c>
      <c r="J61" s="119">
        <v>391</v>
      </c>
      <c r="K61" s="119">
        <v>5738</v>
      </c>
      <c r="L61" s="122">
        <v>145374.5</v>
      </c>
      <c r="M61" s="119">
        <v>5553</v>
      </c>
      <c r="N61" s="119">
        <v>1421</v>
      </c>
      <c r="O61" s="119">
        <v>0</v>
      </c>
      <c r="P61" s="119">
        <v>3622</v>
      </c>
      <c r="Q61" s="119">
        <v>119</v>
      </c>
      <c r="R61" s="119">
        <v>327</v>
      </c>
      <c r="S61" s="119">
        <v>0</v>
      </c>
      <c r="T61" s="119">
        <v>0</v>
      </c>
      <c r="U61" s="119">
        <v>64</v>
      </c>
      <c r="V61" s="119">
        <v>0</v>
      </c>
      <c r="W61" s="119">
        <v>0</v>
      </c>
      <c r="X61" s="119">
        <v>0</v>
      </c>
      <c r="Y61" s="119">
        <v>0</v>
      </c>
      <c r="Z61" s="119">
        <v>0</v>
      </c>
      <c r="AA61" s="119">
        <v>0</v>
      </c>
    </row>
    <row r="62" spans="1:27">
      <c r="A62" s="119" t="s">
        <v>148</v>
      </c>
      <c r="B62" s="119" t="s">
        <v>98</v>
      </c>
      <c r="C62" s="122">
        <v>70840</v>
      </c>
      <c r="D62" s="122">
        <v>16466</v>
      </c>
      <c r="E62" s="122">
        <v>87306</v>
      </c>
      <c r="F62" s="119">
        <v>0</v>
      </c>
      <c r="G62" s="119">
        <v>114</v>
      </c>
      <c r="H62" s="119">
        <v>1602</v>
      </c>
      <c r="I62" s="119">
        <v>55</v>
      </c>
      <c r="J62" s="119">
        <v>761</v>
      </c>
      <c r="K62" s="119">
        <v>2532</v>
      </c>
      <c r="L62" s="122">
        <v>75660</v>
      </c>
      <c r="M62" s="119">
        <v>1930</v>
      </c>
      <c r="N62" s="119">
        <v>0</v>
      </c>
      <c r="O62" s="119">
        <v>112</v>
      </c>
      <c r="P62" s="119">
        <v>1128</v>
      </c>
      <c r="Q62" s="119">
        <v>55</v>
      </c>
      <c r="R62" s="119">
        <v>300</v>
      </c>
      <c r="S62" s="119">
        <v>0</v>
      </c>
      <c r="T62" s="119">
        <v>12</v>
      </c>
      <c r="U62" s="119">
        <v>282</v>
      </c>
      <c r="V62" s="119">
        <v>0</v>
      </c>
      <c r="W62" s="119">
        <v>0</v>
      </c>
      <c r="X62" s="119">
        <v>9</v>
      </c>
      <c r="Y62" s="119">
        <v>0</v>
      </c>
      <c r="Z62" s="119">
        <v>0</v>
      </c>
      <c r="AA62" s="119">
        <v>32</v>
      </c>
    </row>
    <row r="63" spans="1:27">
      <c r="A63" s="119" t="s">
        <v>149</v>
      </c>
      <c r="B63" s="119" t="s">
        <v>100</v>
      </c>
      <c r="C63" s="122">
        <v>36000</v>
      </c>
      <c r="D63" s="122">
        <v>0</v>
      </c>
      <c r="E63" s="122">
        <v>36000</v>
      </c>
      <c r="F63" s="119">
        <v>0</v>
      </c>
      <c r="G63" s="119">
        <v>900</v>
      </c>
      <c r="H63" s="119">
        <v>0</v>
      </c>
      <c r="I63" s="119">
        <v>0</v>
      </c>
      <c r="J63" s="119">
        <v>0</v>
      </c>
      <c r="K63" s="119">
        <v>900</v>
      </c>
      <c r="L63" s="122">
        <v>36000</v>
      </c>
      <c r="M63" s="119">
        <v>836</v>
      </c>
      <c r="N63" s="119">
        <v>0</v>
      </c>
      <c r="O63" s="119">
        <v>836</v>
      </c>
      <c r="P63" s="119">
        <v>0</v>
      </c>
      <c r="Q63" s="119">
        <v>0</v>
      </c>
      <c r="R63" s="119">
        <v>0</v>
      </c>
      <c r="S63" s="119">
        <v>0</v>
      </c>
      <c r="T63" s="119">
        <v>0</v>
      </c>
      <c r="U63" s="119">
        <v>0</v>
      </c>
      <c r="V63" s="119">
        <v>0</v>
      </c>
      <c r="W63" s="119">
        <v>0</v>
      </c>
      <c r="X63" s="119">
        <v>0</v>
      </c>
      <c r="Y63" s="119">
        <v>0</v>
      </c>
      <c r="Z63" s="119">
        <v>0</v>
      </c>
      <c r="AA63" s="119">
        <v>0</v>
      </c>
    </row>
    <row r="64" spans="1:27">
      <c r="A64" s="119" t="s">
        <v>275</v>
      </c>
      <c r="B64" s="119" t="s">
        <v>100</v>
      </c>
      <c r="C64" s="122">
        <v>133100</v>
      </c>
      <c r="D64" s="122">
        <v>34219</v>
      </c>
      <c r="E64" s="122">
        <v>167319</v>
      </c>
      <c r="F64" s="119">
        <v>2308</v>
      </c>
      <c r="G64" s="119">
        <v>0</v>
      </c>
      <c r="H64" s="119">
        <v>2855</v>
      </c>
      <c r="I64" s="119">
        <v>184</v>
      </c>
      <c r="J64" s="119">
        <v>1535</v>
      </c>
      <c r="K64" s="119">
        <v>6882</v>
      </c>
      <c r="L64" s="122">
        <v>167319</v>
      </c>
      <c r="M64" s="119">
        <v>7513</v>
      </c>
      <c r="N64" s="119">
        <v>2372</v>
      </c>
      <c r="O64" s="119">
        <v>0</v>
      </c>
      <c r="P64" s="119">
        <v>3343</v>
      </c>
      <c r="Q64" s="119">
        <v>221</v>
      </c>
      <c r="R64" s="119">
        <v>782</v>
      </c>
      <c r="S64" s="119">
        <v>0</v>
      </c>
      <c r="T64" s="119">
        <v>27</v>
      </c>
      <c r="U64" s="119">
        <v>202</v>
      </c>
      <c r="V64" s="119">
        <v>51</v>
      </c>
      <c r="W64" s="119">
        <v>32</v>
      </c>
      <c r="X64" s="119">
        <v>250</v>
      </c>
      <c r="Y64" s="119">
        <v>0</v>
      </c>
      <c r="Z64" s="119">
        <v>132</v>
      </c>
      <c r="AA64" s="119">
        <v>101</v>
      </c>
    </row>
    <row r="65" spans="1:27">
      <c r="A65" s="119" t="s">
        <v>151</v>
      </c>
      <c r="B65" s="119" t="s">
        <v>77</v>
      </c>
      <c r="C65" s="122">
        <v>87555</v>
      </c>
      <c r="D65" s="122">
        <v>19755</v>
      </c>
      <c r="E65" s="122">
        <v>107310</v>
      </c>
      <c r="F65" s="119">
        <v>1887</v>
      </c>
      <c r="G65" s="119">
        <v>67</v>
      </c>
      <c r="H65" s="119">
        <v>1819</v>
      </c>
      <c r="I65" s="119">
        <v>67</v>
      </c>
      <c r="J65" s="119">
        <v>819</v>
      </c>
      <c r="K65" s="119">
        <v>4659</v>
      </c>
      <c r="L65" s="122">
        <v>106550</v>
      </c>
      <c r="M65" s="119">
        <v>4726</v>
      </c>
      <c r="N65" s="119">
        <v>1887</v>
      </c>
      <c r="O65" s="119">
        <v>67</v>
      </c>
      <c r="P65" s="119">
        <v>1819</v>
      </c>
      <c r="Q65" s="119">
        <v>52</v>
      </c>
      <c r="R65" s="119">
        <v>781</v>
      </c>
      <c r="S65" s="119">
        <v>0</v>
      </c>
      <c r="T65" s="119">
        <v>0</v>
      </c>
      <c r="U65" s="119">
        <v>90</v>
      </c>
      <c r="V65" s="119">
        <v>0</v>
      </c>
      <c r="W65" s="119">
        <v>0</v>
      </c>
      <c r="X65" s="119">
        <v>30</v>
      </c>
      <c r="Y65" s="119">
        <v>0</v>
      </c>
      <c r="Z65" s="119">
        <v>0</v>
      </c>
      <c r="AA65" s="119">
        <v>0</v>
      </c>
    </row>
    <row r="66" spans="1:27">
      <c r="A66" s="119" t="s">
        <v>276</v>
      </c>
      <c r="B66" s="119" t="s">
        <v>82</v>
      </c>
      <c r="C66" s="122">
        <v>120745</v>
      </c>
      <c r="D66" s="122">
        <v>0</v>
      </c>
      <c r="E66" s="122">
        <v>120745</v>
      </c>
      <c r="F66" s="119">
        <v>101</v>
      </c>
      <c r="G66" s="119">
        <v>2611</v>
      </c>
      <c r="H66" s="119">
        <v>0</v>
      </c>
      <c r="I66" s="119">
        <v>395</v>
      </c>
      <c r="J66" s="119">
        <v>0</v>
      </c>
      <c r="K66" s="119">
        <v>3107</v>
      </c>
      <c r="L66" s="122">
        <v>118695</v>
      </c>
      <c r="M66" s="119">
        <v>2931</v>
      </c>
      <c r="N66" s="119">
        <v>51</v>
      </c>
      <c r="O66" s="119">
        <v>2530</v>
      </c>
      <c r="P66" s="119">
        <v>0</v>
      </c>
      <c r="Q66" s="119">
        <v>350</v>
      </c>
      <c r="R66" s="119">
        <v>0</v>
      </c>
      <c r="S66" s="119">
        <v>0</v>
      </c>
      <c r="T66" s="119">
        <v>0</v>
      </c>
      <c r="U66" s="119">
        <v>0</v>
      </c>
      <c r="V66" s="119">
        <v>0</v>
      </c>
      <c r="W66" s="119">
        <v>0</v>
      </c>
      <c r="X66" s="119">
        <v>0</v>
      </c>
      <c r="Y66" s="119">
        <v>0</v>
      </c>
      <c r="Z66" s="119">
        <v>0</v>
      </c>
      <c r="AA66" s="119">
        <v>0</v>
      </c>
    </row>
    <row r="67" spans="1:27">
      <c r="A67" s="119" t="s">
        <v>153</v>
      </c>
      <c r="B67" s="119" t="s">
        <v>247</v>
      </c>
      <c r="C67" s="122">
        <v>52920</v>
      </c>
      <c r="D67" s="122">
        <v>4235</v>
      </c>
      <c r="E67" s="122">
        <v>57155</v>
      </c>
      <c r="F67" s="119">
        <v>648</v>
      </c>
      <c r="G67" s="119">
        <v>0</v>
      </c>
      <c r="H67" s="119">
        <v>1184</v>
      </c>
      <c r="I67" s="119">
        <v>58</v>
      </c>
      <c r="J67" s="119">
        <v>176</v>
      </c>
      <c r="K67" s="119">
        <v>2066</v>
      </c>
      <c r="L67" s="122">
        <v>57155</v>
      </c>
      <c r="M67" s="119">
        <v>1968</v>
      </c>
      <c r="N67" s="119">
        <v>648</v>
      </c>
      <c r="O67" s="119">
        <v>0</v>
      </c>
      <c r="P67" s="119">
        <v>1146</v>
      </c>
      <c r="Q67" s="119">
        <v>51</v>
      </c>
      <c r="R67" s="119">
        <v>90</v>
      </c>
      <c r="S67" s="119">
        <v>0</v>
      </c>
      <c r="T67" s="119">
        <v>0</v>
      </c>
      <c r="U67" s="119">
        <v>33</v>
      </c>
      <c r="V67" s="119">
        <v>0</v>
      </c>
      <c r="W67" s="119">
        <v>0</v>
      </c>
      <c r="X67" s="119">
        <v>0</v>
      </c>
      <c r="Y67" s="119">
        <v>0</v>
      </c>
      <c r="Z67" s="119">
        <v>0</v>
      </c>
      <c r="AA67" s="119">
        <v>0</v>
      </c>
    </row>
    <row r="68" spans="1:27">
      <c r="A68" s="119" t="s">
        <v>155</v>
      </c>
      <c r="B68" s="119" t="s">
        <v>82</v>
      </c>
      <c r="C68" s="122">
        <v>59520</v>
      </c>
      <c r="D68" s="122">
        <v>0</v>
      </c>
      <c r="E68" s="122">
        <v>59520</v>
      </c>
      <c r="F68" s="119">
        <v>0</v>
      </c>
      <c r="G68" s="119">
        <v>1452</v>
      </c>
      <c r="H68" s="119">
        <v>0</v>
      </c>
      <c r="I68" s="119">
        <v>36</v>
      </c>
      <c r="J68" s="119">
        <v>0</v>
      </c>
      <c r="K68" s="119">
        <v>1488</v>
      </c>
      <c r="L68" s="122">
        <v>59520</v>
      </c>
      <c r="M68" s="119">
        <v>1384</v>
      </c>
      <c r="N68" s="119">
        <v>0</v>
      </c>
      <c r="O68" s="119">
        <v>1362</v>
      </c>
      <c r="P68" s="119">
        <v>0</v>
      </c>
      <c r="Q68" s="119">
        <v>22</v>
      </c>
      <c r="R68" s="119">
        <v>0</v>
      </c>
      <c r="S68" s="119">
        <v>0</v>
      </c>
      <c r="T68" s="119">
        <v>0</v>
      </c>
      <c r="U68" s="119">
        <v>0</v>
      </c>
      <c r="V68" s="119">
        <v>0</v>
      </c>
      <c r="W68" s="119">
        <v>0</v>
      </c>
      <c r="X68" s="119">
        <v>0</v>
      </c>
      <c r="Y68" s="119">
        <v>0</v>
      </c>
      <c r="Z68" s="119">
        <v>0</v>
      </c>
      <c r="AA68" s="119">
        <v>0</v>
      </c>
    </row>
    <row r="69" spans="1:27">
      <c r="A69" s="119" t="s">
        <v>156</v>
      </c>
      <c r="B69" s="119" t="s">
        <v>82</v>
      </c>
      <c r="C69" s="122">
        <v>56510</v>
      </c>
      <c r="D69" s="122">
        <v>3958</v>
      </c>
      <c r="E69" s="122">
        <v>60468</v>
      </c>
      <c r="F69" s="119">
        <v>158</v>
      </c>
      <c r="G69" s="119">
        <v>1084</v>
      </c>
      <c r="H69" s="119">
        <v>0</v>
      </c>
      <c r="I69" s="119">
        <v>309</v>
      </c>
      <c r="J69" s="119">
        <v>207</v>
      </c>
      <c r="K69" s="119">
        <v>1758</v>
      </c>
      <c r="L69" s="122">
        <v>55742</v>
      </c>
      <c r="M69" s="119">
        <v>1570</v>
      </c>
      <c r="N69" s="119">
        <v>135</v>
      </c>
      <c r="O69" s="119">
        <v>1023</v>
      </c>
      <c r="P69" s="119">
        <v>0</v>
      </c>
      <c r="Q69" s="119">
        <v>262</v>
      </c>
      <c r="R69" s="119">
        <v>0</v>
      </c>
      <c r="S69" s="119">
        <v>0</v>
      </c>
      <c r="T69" s="119">
        <v>84</v>
      </c>
      <c r="U69" s="119">
        <v>66</v>
      </c>
      <c r="V69" s="119">
        <v>0</v>
      </c>
      <c r="W69" s="119">
        <v>0</v>
      </c>
      <c r="X69" s="119">
        <v>0</v>
      </c>
      <c r="Y69" s="119">
        <v>0</v>
      </c>
      <c r="Z69" s="119">
        <v>0</v>
      </c>
      <c r="AA69" s="119">
        <v>0</v>
      </c>
    </row>
    <row r="70" spans="1:27">
      <c r="A70" s="119" t="s">
        <v>157</v>
      </c>
      <c r="B70" s="119" t="s">
        <v>98</v>
      </c>
      <c r="C70" s="122">
        <v>54860</v>
      </c>
      <c r="D70" s="122">
        <v>17450</v>
      </c>
      <c r="E70" s="122">
        <v>72310</v>
      </c>
      <c r="F70" s="119">
        <v>612</v>
      </c>
      <c r="G70" s="119">
        <v>1275</v>
      </c>
      <c r="H70" s="119">
        <v>0</v>
      </c>
      <c r="I70" s="119">
        <v>20</v>
      </c>
      <c r="J70" s="119">
        <v>725</v>
      </c>
      <c r="K70" s="119">
        <v>2632</v>
      </c>
      <c r="L70" s="122">
        <v>72310</v>
      </c>
      <c r="M70" s="119">
        <v>2820</v>
      </c>
      <c r="N70" s="119">
        <v>612</v>
      </c>
      <c r="O70" s="119">
        <v>1327</v>
      </c>
      <c r="P70" s="119">
        <v>0</v>
      </c>
      <c r="Q70" s="119">
        <v>20</v>
      </c>
      <c r="R70" s="119">
        <v>723</v>
      </c>
      <c r="S70" s="119">
        <v>0</v>
      </c>
      <c r="T70" s="119">
        <v>34</v>
      </c>
      <c r="U70" s="119">
        <v>104</v>
      </c>
      <c r="V70" s="119">
        <v>0</v>
      </c>
      <c r="W70" s="119">
        <v>0</v>
      </c>
      <c r="X70" s="119">
        <v>0</v>
      </c>
      <c r="Y70" s="119">
        <v>0</v>
      </c>
      <c r="Z70" s="119">
        <v>0</v>
      </c>
      <c r="AA70" s="119">
        <v>0</v>
      </c>
    </row>
    <row r="71" spans="1:27">
      <c r="A71" s="119" t="s">
        <v>158</v>
      </c>
      <c r="B71" s="119" t="s">
        <v>77</v>
      </c>
      <c r="C71" s="122">
        <v>58480</v>
      </c>
      <c r="D71" s="122">
        <v>0</v>
      </c>
      <c r="E71" s="122">
        <v>58480</v>
      </c>
      <c r="F71" s="119">
        <v>0</v>
      </c>
      <c r="G71" s="119">
        <v>1430</v>
      </c>
      <c r="H71" s="119">
        <v>32</v>
      </c>
      <c r="I71" s="119">
        <v>0</v>
      </c>
      <c r="J71" s="119">
        <v>0</v>
      </c>
      <c r="K71" s="119">
        <v>1462</v>
      </c>
      <c r="L71" s="122">
        <v>53760</v>
      </c>
      <c r="M71" s="119">
        <v>1309</v>
      </c>
      <c r="N71" s="119">
        <v>0</v>
      </c>
      <c r="O71" s="119">
        <v>1279</v>
      </c>
      <c r="P71" s="119">
        <v>30</v>
      </c>
      <c r="Q71" s="119">
        <v>0</v>
      </c>
      <c r="R71" s="119">
        <v>0</v>
      </c>
      <c r="S71" s="119">
        <v>0</v>
      </c>
      <c r="T71" s="119">
        <v>0</v>
      </c>
      <c r="U71" s="119">
        <v>0</v>
      </c>
      <c r="V71" s="119">
        <v>0</v>
      </c>
      <c r="W71" s="119">
        <v>0</v>
      </c>
      <c r="X71" s="119">
        <v>0</v>
      </c>
      <c r="Y71" s="119">
        <v>0</v>
      </c>
      <c r="Z71" s="119">
        <v>0</v>
      </c>
      <c r="AA71" s="119">
        <v>0</v>
      </c>
    </row>
    <row r="72" spans="1:27">
      <c r="A72" s="119" t="s">
        <v>159</v>
      </c>
      <c r="B72" s="119" t="s">
        <v>208</v>
      </c>
      <c r="C72" s="122">
        <v>38720</v>
      </c>
      <c r="D72" s="122">
        <v>2730</v>
      </c>
      <c r="E72" s="122">
        <v>41450</v>
      </c>
      <c r="F72" s="119">
        <v>0</v>
      </c>
      <c r="G72" s="119">
        <v>880</v>
      </c>
      <c r="H72" s="119">
        <v>0</v>
      </c>
      <c r="I72" s="119">
        <v>88</v>
      </c>
      <c r="J72" s="119">
        <v>140</v>
      </c>
      <c r="K72" s="119">
        <v>1108</v>
      </c>
      <c r="L72" s="122">
        <v>34440</v>
      </c>
      <c r="M72" s="119">
        <v>836</v>
      </c>
      <c r="N72" s="119">
        <v>0</v>
      </c>
      <c r="O72" s="119">
        <v>665</v>
      </c>
      <c r="P72" s="119">
        <v>0</v>
      </c>
      <c r="Q72" s="119">
        <v>0</v>
      </c>
      <c r="R72" s="119">
        <v>0</v>
      </c>
      <c r="S72" s="119">
        <v>0</v>
      </c>
      <c r="T72" s="119">
        <v>35</v>
      </c>
      <c r="U72" s="119">
        <v>136</v>
      </c>
      <c r="V72" s="119">
        <v>0</v>
      </c>
      <c r="W72" s="119">
        <v>0</v>
      </c>
      <c r="X72" s="119">
        <v>0</v>
      </c>
      <c r="Y72" s="119">
        <v>0</v>
      </c>
      <c r="Z72" s="119">
        <v>0</v>
      </c>
      <c r="AA72" s="119">
        <v>0</v>
      </c>
    </row>
    <row r="73" spans="1:27">
      <c r="A73" s="119" t="s">
        <v>160</v>
      </c>
      <c r="B73" s="119" t="s">
        <v>82</v>
      </c>
      <c r="C73" s="122">
        <v>38640</v>
      </c>
      <c r="D73" s="122">
        <v>0</v>
      </c>
      <c r="E73" s="122">
        <v>38640</v>
      </c>
      <c r="F73" s="119">
        <v>0</v>
      </c>
      <c r="G73" s="119">
        <v>886</v>
      </c>
      <c r="H73" s="119">
        <v>0</v>
      </c>
      <c r="I73" s="119">
        <v>80</v>
      </c>
      <c r="J73" s="119">
        <v>0</v>
      </c>
      <c r="K73" s="119">
        <v>966</v>
      </c>
      <c r="L73" s="122">
        <v>36040</v>
      </c>
      <c r="M73" s="119">
        <v>1289</v>
      </c>
      <c r="N73" s="119">
        <v>0</v>
      </c>
      <c r="O73" s="119">
        <v>798</v>
      </c>
      <c r="P73" s="119">
        <v>0</v>
      </c>
      <c r="Q73" s="119">
        <v>28</v>
      </c>
      <c r="R73" s="119">
        <v>273</v>
      </c>
      <c r="S73" s="119">
        <v>0</v>
      </c>
      <c r="T73" s="119">
        <v>0</v>
      </c>
      <c r="U73" s="119">
        <v>15</v>
      </c>
      <c r="V73" s="119">
        <v>0</v>
      </c>
      <c r="W73" s="119">
        <v>0</v>
      </c>
      <c r="X73" s="119">
        <v>0</v>
      </c>
      <c r="Y73" s="119">
        <v>175</v>
      </c>
      <c r="Z73" s="119">
        <v>0</v>
      </c>
      <c r="AA73" s="119">
        <v>0</v>
      </c>
    </row>
    <row r="74" spans="1:27">
      <c r="A74" s="119" t="s">
        <v>161</v>
      </c>
      <c r="B74" s="119" t="s">
        <v>100</v>
      </c>
      <c r="C74" s="122">
        <v>20360</v>
      </c>
      <c r="D74" s="122">
        <v>5953</v>
      </c>
      <c r="E74" s="122">
        <v>26313</v>
      </c>
      <c r="F74" s="119">
        <v>0</v>
      </c>
      <c r="G74" s="119">
        <v>407</v>
      </c>
      <c r="H74" s="119">
        <v>0</v>
      </c>
      <c r="I74" s="119">
        <v>102</v>
      </c>
      <c r="J74" s="119">
        <v>256</v>
      </c>
      <c r="K74" s="119">
        <v>765</v>
      </c>
      <c r="L74" s="122">
        <v>22418</v>
      </c>
      <c r="M74" s="119">
        <v>500</v>
      </c>
      <c r="N74" s="119">
        <v>4</v>
      </c>
      <c r="O74" s="119">
        <v>330</v>
      </c>
      <c r="P74" s="119">
        <v>0</v>
      </c>
      <c r="Q74" s="119">
        <v>96</v>
      </c>
      <c r="R74" s="119">
        <v>0</v>
      </c>
      <c r="S74" s="119">
        <v>0</v>
      </c>
      <c r="T74" s="119">
        <v>70</v>
      </c>
      <c r="U74" s="119">
        <v>0</v>
      </c>
      <c r="V74" s="119">
        <v>0</v>
      </c>
      <c r="W74" s="119">
        <v>0</v>
      </c>
      <c r="X74" s="119">
        <v>0</v>
      </c>
      <c r="Y74" s="119">
        <v>0</v>
      </c>
      <c r="Z74" s="119">
        <v>0</v>
      </c>
      <c r="AA74" s="119">
        <v>0</v>
      </c>
    </row>
    <row r="75" spans="1:27">
      <c r="A75" s="119" t="s">
        <v>162</v>
      </c>
      <c r="B75" s="119" t="s">
        <v>77</v>
      </c>
      <c r="C75" s="122">
        <v>41840</v>
      </c>
      <c r="D75" s="122">
        <v>1260</v>
      </c>
      <c r="E75" s="122">
        <v>43100</v>
      </c>
      <c r="F75" s="119">
        <v>0</v>
      </c>
      <c r="G75" s="119">
        <v>1046</v>
      </c>
      <c r="H75" s="119">
        <v>0</v>
      </c>
      <c r="I75" s="119">
        <v>0</v>
      </c>
      <c r="J75" s="119">
        <v>70</v>
      </c>
      <c r="K75" s="119">
        <v>1116</v>
      </c>
      <c r="L75" s="122">
        <v>42420</v>
      </c>
      <c r="M75" s="119">
        <v>1193</v>
      </c>
      <c r="N75" s="119">
        <v>0</v>
      </c>
      <c r="O75" s="119">
        <v>945</v>
      </c>
      <c r="P75" s="119">
        <v>0</v>
      </c>
      <c r="Q75" s="119">
        <v>0</v>
      </c>
      <c r="R75" s="119">
        <v>164</v>
      </c>
      <c r="S75" s="119">
        <v>0</v>
      </c>
      <c r="T75" s="119">
        <v>84</v>
      </c>
      <c r="U75" s="119">
        <v>0</v>
      </c>
      <c r="V75" s="119">
        <v>0</v>
      </c>
      <c r="W75" s="119">
        <v>0</v>
      </c>
      <c r="X75" s="119">
        <v>0</v>
      </c>
      <c r="Y75" s="119">
        <v>0</v>
      </c>
      <c r="Z75" s="119">
        <v>0</v>
      </c>
      <c r="AA75" s="119">
        <v>0</v>
      </c>
    </row>
    <row r="76" spans="1:27">
      <c r="A76" s="119" t="s">
        <v>163</v>
      </c>
      <c r="B76" s="119" t="s">
        <v>75</v>
      </c>
      <c r="C76" s="122">
        <v>44000</v>
      </c>
      <c r="D76" s="122">
        <v>4178</v>
      </c>
      <c r="E76" s="122">
        <v>48178</v>
      </c>
      <c r="F76" s="119">
        <v>0</v>
      </c>
      <c r="G76" s="119">
        <v>1100</v>
      </c>
      <c r="H76" s="119">
        <v>0</v>
      </c>
      <c r="I76" s="119">
        <v>0</v>
      </c>
      <c r="J76" s="119">
        <v>194</v>
      </c>
      <c r="K76" s="119">
        <v>1294</v>
      </c>
      <c r="L76" s="122">
        <v>48178</v>
      </c>
      <c r="M76" s="119">
        <v>1572</v>
      </c>
      <c r="N76" s="119">
        <v>0</v>
      </c>
      <c r="O76" s="119">
        <v>1192</v>
      </c>
      <c r="P76" s="119">
        <v>0</v>
      </c>
      <c r="Q76" s="119">
        <v>0</v>
      </c>
      <c r="R76" s="119">
        <v>0</v>
      </c>
      <c r="S76" s="119">
        <v>0</v>
      </c>
      <c r="T76" s="119">
        <v>0</v>
      </c>
      <c r="U76" s="119">
        <v>380</v>
      </c>
      <c r="V76" s="119">
        <v>0</v>
      </c>
      <c r="W76" s="119">
        <v>0</v>
      </c>
      <c r="X76" s="119">
        <v>0</v>
      </c>
      <c r="Y76" s="119">
        <v>0</v>
      </c>
      <c r="Z76" s="119">
        <v>0</v>
      </c>
      <c r="AA76" s="119">
        <v>0</v>
      </c>
    </row>
    <row r="77" spans="1:27">
      <c r="A77" s="119" t="s">
        <v>277</v>
      </c>
      <c r="B77" s="119" t="s">
        <v>208</v>
      </c>
      <c r="C77" s="122">
        <v>102280</v>
      </c>
      <c r="D77" s="122">
        <v>7600</v>
      </c>
      <c r="E77" s="122">
        <v>109880</v>
      </c>
      <c r="F77" s="119">
        <v>0</v>
      </c>
      <c r="G77" s="119">
        <v>2537</v>
      </c>
      <c r="H77" s="119">
        <v>0</v>
      </c>
      <c r="I77" s="119">
        <v>20</v>
      </c>
      <c r="J77" s="119">
        <v>380</v>
      </c>
      <c r="K77" s="119">
        <v>2937</v>
      </c>
      <c r="L77" s="122">
        <v>107480</v>
      </c>
      <c r="M77" s="119">
        <v>2700</v>
      </c>
      <c r="N77" s="119">
        <v>0</v>
      </c>
      <c r="O77" s="119">
        <v>2477</v>
      </c>
      <c r="P77" s="119">
        <v>0</v>
      </c>
      <c r="Q77" s="119">
        <v>20</v>
      </c>
      <c r="R77" s="119">
        <v>0</v>
      </c>
      <c r="S77" s="119">
        <v>0</v>
      </c>
      <c r="T77" s="119">
        <v>79</v>
      </c>
      <c r="U77" s="119">
        <v>0</v>
      </c>
      <c r="V77" s="119">
        <v>0</v>
      </c>
      <c r="W77" s="119">
        <v>2</v>
      </c>
      <c r="X77" s="119">
        <v>0</v>
      </c>
      <c r="Y77" s="119">
        <v>0</v>
      </c>
      <c r="Z77" s="119">
        <v>26</v>
      </c>
      <c r="AA77" s="119">
        <v>96</v>
      </c>
    </row>
    <row r="78" spans="1:27">
      <c r="A78" s="119" t="s">
        <v>165</v>
      </c>
      <c r="B78" s="119" t="s">
        <v>75</v>
      </c>
      <c r="C78" s="122">
        <v>83864</v>
      </c>
      <c r="D78" s="122">
        <v>3347</v>
      </c>
      <c r="E78" s="122">
        <v>87211</v>
      </c>
      <c r="F78" s="119">
        <v>896</v>
      </c>
      <c r="G78" s="119">
        <v>1362</v>
      </c>
      <c r="H78" s="119">
        <v>348</v>
      </c>
      <c r="I78" s="119">
        <v>520</v>
      </c>
      <c r="J78" s="119">
        <v>204</v>
      </c>
      <c r="K78" s="119">
        <v>3330</v>
      </c>
      <c r="L78" s="122">
        <v>86684</v>
      </c>
      <c r="M78" s="119">
        <v>3455</v>
      </c>
      <c r="N78" s="119">
        <v>863</v>
      </c>
      <c r="O78" s="119">
        <v>1446</v>
      </c>
      <c r="P78" s="119">
        <v>338</v>
      </c>
      <c r="Q78" s="119">
        <v>473</v>
      </c>
      <c r="R78" s="119">
        <v>163</v>
      </c>
      <c r="S78" s="119">
        <v>0</v>
      </c>
      <c r="T78" s="119">
        <v>14</v>
      </c>
      <c r="U78" s="119">
        <v>158</v>
      </c>
      <c r="V78" s="119">
        <v>0</v>
      </c>
      <c r="W78" s="119">
        <v>0</v>
      </c>
      <c r="X78" s="119">
        <v>0</v>
      </c>
      <c r="Y78" s="119">
        <v>0</v>
      </c>
      <c r="Z78" s="119">
        <v>0</v>
      </c>
      <c r="AA78" s="119">
        <v>0</v>
      </c>
    </row>
    <row r="79" spans="1:27">
      <c r="A79" s="119" t="s">
        <v>166</v>
      </c>
      <c r="B79" s="119" t="s">
        <v>82</v>
      </c>
      <c r="C79" s="122">
        <v>22280</v>
      </c>
      <c r="D79" s="122">
        <v>7881</v>
      </c>
      <c r="E79" s="122">
        <v>30161</v>
      </c>
      <c r="F79" s="119">
        <v>0</v>
      </c>
      <c r="G79" s="119">
        <v>492</v>
      </c>
      <c r="H79" s="119">
        <v>0</v>
      </c>
      <c r="I79" s="119">
        <v>65</v>
      </c>
      <c r="J79" s="119">
        <v>356</v>
      </c>
      <c r="K79" s="119">
        <v>913</v>
      </c>
      <c r="L79" s="122">
        <v>28007</v>
      </c>
      <c r="M79" s="119">
        <v>1626</v>
      </c>
      <c r="N79" s="119">
        <v>0</v>
      </c>
      <c r="O79" s="119">
        <v>485</v>
      </c>
      <c r="P79" s="119">
        <v>0</v>
      </c>
      <c r="Q79" s="119">
        <v>28</v>
      </c>
      <c r="R79" s="119">
        <v>483</v>
      </c>
      <c r="S79" s="119">
        <v>0</v>
      </c>
      <c r="T79" s="119">
        <v>56</v>
      </c>
      <c r="U79" s="119">
        <v>473</v>
      </c>
      <c r="V79" s="119">
        <v>0</v>
      </c>
      <c r="W79" s="119">
        <v>0</v>
      </c>
      <c r="X79" s="119">
        <v>45</v>
      </c>
      <c r="Y79" s="119">
        <v>0</v>
      </c>
      <c r="Z79" s="119">
        <v>0</v>
      </c>
      <c r="AA79" s="119">
        <v>56</v>
      </c>
    </row>
    <row r="80" spans="1:27">
      <c r="A80" s="119" t="s">
        <v>167</v>
      </c>
      <c r="B80" s="119" t="s">
        <v>75</v>
      </c>
      <c r="C80" s="122">
        <v>103720</v>
      </c>
      <c r="D80" s="122">
        <v>25515</v>
      </c>
      <c r="E80" s="122">
        <v>129235</v>
      </c>
      <c r="F80" s="119">
        <v>1640</v>
      </c>
      <c r="G80" s="119">
        <v>0</v>
      </c>
      <c r="H80" s="119">
        <v>2113</v>
      </c>
      <c r="I80" s="119">
        <v>275</v>
      </c>
      <c r="J80" s="119">
        <v>1203</v>
      </c>
      <c r="K80" s="119">
        <v>5231</v>
      </c>
      <c r="L80" s="122">
        <v>122870</v>
      </c>
      <c r="M80" s="119">
        <v>3856</v>
      </c>
      <c r="N80" s="119">
        <v>1664</v>
      </c>
      <c r="O80" s="119">
        <v>0</v>
      </c>
      <c r="P80" s="119">
        <v>2051</v>
      </c>
      <c r="Q80" s="119">
        <v>141</v>
      </c>
      <c r="R80" s="119">
        <v>0</v>
      </c>
      <c r="S80" s="119">
        <v>0</v>
      </c>
      <c r="T80" s="119">
        <v>0</v>
      </c>
      <c r="U80" s="119">
        <v>0</v>
      </c>
      <c r="V80" s="119">
        <v>0</v>
      </c>
      <c r="W80" s="119">
        <v>0</v>
      </c>
      <c r="X80" s="119">
        <v>0</v>
      </c>
      <c r="Y80" s="119">
        <v>0</v>
      </c>
      <c r="Z80" s="119">
        <v>0</v>
      </c>
      <c r="AA80" s="119">
        <v>0</v>
      </c>
    </row>
    <row r="81" spans="1:27">
      <c r="A81" s="119" t="s">
        <v>168</v>
      </c>
      <c r="B81" s="119" t="s">
        <v>71</v>
      </c>
      <c r="C81" s="122">
        <v>64880</v>
      </c>
      <c r="D81" s="122">
        <v>0</v>
      </c>
      <c r="E81" s="122">
        <v>64880</v>
      </c>
      <c r="F81" s="119">
        <v>0</v>
      </c>
      <c r="G81" s="119">
        <v>1622</v>
      </c>
      <c r="H81" s="119">
        <v>0</v>
      </c>
      <c r="I81" s="119">
        <v>0</v>
      </c>
      <c r="J81" s="119">
        <v>0</v>
      </c>
      <c r="K81" s="119">
        <v>1622</v>
      </c>
      <c r="L81" s="122">
        <v>64880</v>
      </c>
      <c r="M81" s="119">
        <v>2975</v>
      </c>
      <c r="N81" s="119">
        <v>58</v>
      </c>
      <c r="O81" s="119">
        <v>1956</v>
      </c>
      <c r="P81" s="119">
        <v>14</v>
      </c>
      <c r="Q81" s="119">
        <v>0</v>
      </c>
      <c r="R81" s="119">
        <v>186</v>
      </c>
      <c r="S81" s="119">
        <v>0</v>
      </c>
      <c r="T81" s="119">
        <v>186</v>
      </c>
      <c r="U81" s="119">
        <v>62</v>
      </c>
      <c r="V81" s="119">
        <v>0</v>
      </c>
      <c r="W81" s="119">
        <v>0</v>
      </c>
      <c r="X81" s="119">
        <v>124</v>
      </c>
      <c r="Y81" s="119">
        <v>77</v>
      </c>
      <c r="Z81" s="119">
        <v>188</v>
      </c>
      <c r="AA81" s="119">
        <v>124</v>
      </c>
    </row>
    <row r="82" spans="1:27">
      <c r="A82" s="119" t="s">
        <v>169</v>
      </c>
      <c r="B82" s="119" t="s">
        <v>71</v>
      </c>
      <c r="C82" s="122">
        <v>98405</v>
      </c>
      <c r="D82" s="122">
        <v>16182</v>
      </c>
      <c r="E82" s="122">
        <v>114587</v>
      </c>
      <c r="F82" s="119">
        <v>1025</v>
      </c>
      <c r="G82" s="119">
        <v>1967</v>
      </c>
      <c r="H82" s="119">
        <v>0</v>
      </c>
      <c r="I82" s="119">
        <v>365</v>
      </c>
      <c r="J82" s="119">
        <v>868</v>
      </c>
      <c r="K82" s="119">
        <v>4225</v>
      </c>
      <c r="L82" s="122">
        <v>114137</v>
      </c>
      <c r="M82" s="119">
        <v>3937</v>
      </c>
      <c r="N82" s="119">
        <v>956</v>
      </c>
      <c r="O82" s="119">
        <v>1825</v>
      </c>
      <c r="P82" s="119">
        <v>0</v>
      </c>
      <c r="Q82" s="119">
        <v>356</v>
      </c>
      <c r="R82" s="119">
        <v>624</v>
      </c>
      <c r="S82" s="119">
        <v>0</v>
      </c>
      <c r="T82" s="119">
        <v>0</v>
      </c>
      <c r="U82" s="119">
        <v>176</v>
      </c>
      <c r="V82" s="119">
        <v>0</v>
      </c>
      <c r="W82" s="119">
        <v>0</v>
      </c>
      <c r="X82" s="119">
        <v>0</v>
      </c>
      <c r="Y82" s="119">
        <v>0</v>
      </c>
      <c r="Z82" s="119">
        <v>0</v>
      </c>
      <c r="AA82" s="119">
        <v>0</v>
      </c>
    </row>
    <row r="83" spans="1:27">
      <c r="A83" s="119" t="s">
        <v>170</v>
      </c>
      <c r="B83" s="119" t="s">
        <v>98</v>
      </c>
      <c r="C83" s="122">
        <v>51660</v>
      </c>
      <c r="D83" s="122">
        <v>12225</v>
      </c>
      <c r="E83" s="122">
        <v>63885</v>
      </c>
      <c r="F83" s="119">
        <v>1148</v>
      </c>
      <c r="G83" s="119">
        <v>0</v>
      </c>
      <c r="H83" s="119">
        <v>1148</v>
      </c>
      <c r="I83" s="119">
        <v>0</v>
      </c>
      <c r="J83" s="119">
        <v>524</v>
      </c>
      <c r="K83" s="119">
        <v>2820</v>
      </c>
      <c r="L83" s="122">
        <v>63885</v>
      </c>
      <c r="M83" s="119">
        <v>2581</v>
      </c>
      <c r="N83" s="119">
        <v>1097</v>
      </c>
      <c r="O83" s="119">
        <v>0</v>
      </c>
      <c r="P83" s="119">
        <v>1064</v>
      </c>
      <c r="Q83" s="119">
        <v>0</v>
      </c>
      <c r="R83" s="119">
        <v>0</v>
      </c>
      <c r="S83" s="119">
        <v>0</v>
      </c>
      <c r="T83" s="119">
        <v>120</v>
      </c>
      <c r="U83" s="119">
        <v>282</v>
      </c>
      <c r="V83" s="119">
        <v>0</v>
      </c>
      <c r="W83" s="119">
        <v>0</v>
      </c>
      <c r="X83" s="119">
        <v>0</v>
      </c>
      <c r="Y83" s="119">
        <v>0</v>
      </c>
      <c r="Z83" s="119">
        <v>0</v>
      </c>
      <c r="AA83" s="119">
        <v>18</v>
      </c>
    </row>
    <row r="84" spans="1:27">
      <c r="A84" s="119" t="s">
        <v>172</v>
      </c>
      <c r="B84" s="119" t="s">
        <v>247</v>
      </c>
      <c r="C84" s="122">
        <v>56900</v>
      </c>
      <c r="D84" s="122">
        <v>10086</v>
      </c>
      <c r="E84" s="122">
        <v>66986</v>
      </c>
      <c r="F84" s="119">
        <v>1052</v>
      </c>
      <c r="G84" s="119">
        <v>1174</v>
      </c>
      <c r="H84" s="119">
        <v>0</v>
      </c>
      <c r="I84" s="119">
        <v>117</v>
      </c>
      <c r="J84" s="119">
        <v>575</v>
      </c>
      <c r="K84" s="119">
        <v>2918</v>
      </c>
      <c r="L84" s="122">
        <v>59330</v>
      </c>
      <c r="M84" s="119">
        <v>4209</v>
      </c>
      <c r="N84" s="119">
        <v>1052</v>
      </c>
      <c r="O84" s="119">
        <v>1098</v>
      </c>
      <c r="P84" s="119">
        <v>0</v>
      </c>
      <c r="Q84" s="119">
        <v>117</v>
      </c>
      <c r="R84" s="119">
        <v>852</v>
      </c>
      <c r="S84" s="119">
        <v>0</v>
      </c>
      <c r="T84" s="119">
        <v>660</v>
      </c>
      <c r="U84" s="119">
        <v>116</v>
      </c>
      <c r="V84" s="119">
        <v>0</v>
      </c>
      <c r="W84" s="119">
        <v>0</v>
      </c>
      <c r="X84" s="119">
        <v>0</v>
      </c>
      <c r="Y84" s="119">
        <v>0</v>
      </c>
      <c r="Z84" s="119">
        <v>204</v>
      </c>
      <c r="AA84" s="119">
        <v>110</v>
      </c>
    </row>
    <row r="85" spans="1:27">
      <c r="A85" s="119" t="s">
        <v>173</v>
      </c>
      <c r="B85" s="119" t="s">
        <v>75</v>
      </c>
      <c r="C85" s="122">
        <v>348165</v>
      </c>
      <c r="D85" s="122">
        <v>34810</v>
      </c>
      <c r="E85" s="122">
        <v>382975</v>
      </c>
      <c r="F85" s="119">
        <v>1761</v>
      </c>
      <c r="G85" s="119">
        <v>1200</v>
      </c>
      <c r="H85" s="119">
        <v>5683</v>
      </c>
      <c r="I85" s="119">
        <v>1601</v>
      </c>
      <c r="J85" s="119">
        <v>1738</v>
      </c>
      <c r="K85" s="119">
        <v>11983</v>
      </c>
      <c r="L85" s="122">
        <v>382975</v>
      </c>
      <c r="M85" s="119">
        <v>10285</v>
      </c>
      <c r="N85" s="119">
        <v>2934</v>
      </c>
      <c r="O85" s="119">
        <v>1209</v>
      </c>
      <c r="P85" s="119">
        <v>4675</v>
      </c>
      <c r="Q85" s="119">
        <v>1467</v>
      </c>
      <c r="R85" s="119">
        <v>0</v>
      </c>
      <c r="S85" s="119">
        <v>0</v>
      </c>
      <c r="T85" s="119">
        <v>0</v>
      </c>
      <c r="U85" s="119">
        <v>0</v>
      </c>
      <c r="V85" s="119">
        <v>0</v>
      </c>
      <c r="W85" s="119">
        <v>0</v>
      </c>
      <c r="X85" s="119">
        <v>0</v>
      </c>
      <c r="Y85" s="119">
        <v>0</v>
      </c>
      <c r="Z85" s="119">
        <v>0</v>
      </c>
      <c r="AA85" s="119">
        <v>0</v>
      </c>
    </row>
    <row r="86" spans="1:27">
      <c r="A86" s="119" t="s">
        <v>174</v>
      </c>
      <c r="B86" s="119" t="s">
        <v>77</v>
      </c>
      <c r="C86" s="122">
        <v>87200</v>
      </c>
      <c r="D86" s="122">
        <v>0</v>
      </c>
      <c r="E86" s="122">
        <v>87200</v>
      </c>
      <c r="F86" s="119">
        <v>0</v>
      </c>
      <c r="G86" s="119">
        <v>2080</v>
      </c>
      <c r="H86" s="119">
        <v>0</v>
      </c>
      <c r="I86" s="119">
        <v>100</v>
      </c>
      <c r="J86" s="119">
        <v>0</v>
      </c>
      <c r="K86" s="119">
        <v>2180</v>
      </c>
      <c r="L86" s="122">
        <v>86800</v>
      </c>
      <c r="M86" s="119">
        <v>1948</v>
      </c>
      <c r="N86" s="119">
        <v>0</v>
      </c>
      <c r="O86" s="119">
        <v>1948</v>
      </c>
      <c r="P86" s="119">
        <v>0</v>
      </c>
      <c r="Q86" s="119">
        <v>0</v>
      </c>
      <c r="R86" s="119">
        <v>0</v>
      </c>
      <c r="S86" s="119">
        <v>0</v>
      </c>
      <c r="T86" s="119">
        <v>0</v>
      </c>
      <c r="U86" s="119">
        <v>0</v>
      </c>
      <c r="V86" s="119">
        <v>0</v>
      </c>
      <c r="W86" s="119">
        <v>0</v>
      </c>
      <c r="X86" s="119">
        <v>0</v>
      </c>
      <c r="Y86" s="119">
        <v>0</v>
      </c>
      <c r="Z86" s="119">
        <v>0</v>
      </c>
      <c r="AA86" s="119">
        <v>0</v>
      </c>
    </row>
    <row r="87" spans="1:27">
      <c r="A87" s="119" t="s">
        <v>278</v>
      </c>
      <c r="B87" s="119" t="s">
        <v>98</v>
      </c>
      <c r="C87" s="122">
        <v>49160</v>
      </c>
      <c r="D87" s="122">
        <v>0</v>
      </c>
      <c r="E87" s="122">
        <v>49160</v>
      </c>
      <c r="F87" s="119">
        <v>0</v>
      </c>
      <c r="G87" s="119">
        <v>0</v>
      </c>
      <c r="H87" s="119">
        <v>1229</v>
      </c>
      <c r="I87" s="119">
        <v>0</v>
      </c>
      <c r="J87" s="119">
        <v>0</v>
      </c>
      <c r="K87" s="119">
        <v>1229</v>
      </c>
      <c r="L87" s="122">
        <v>34080</v>
      </c>
      <c r="M87" s="119">
        <v>2893</v>
      </c>
      <c r="N87" s="119">
        <v>0</v>
      </c>
      <c r="O87" s="119">
        <v>0</v>
      </c>
      <c r="P87" s="119">
        <v>745</v>
      </c>
      <c r="Q87" s="119">
        <v>0</v>
      </c>
      <c r="R87" s="119">
        <v>425</v>
      </c>
      <c r="S87" s="119">
        <v>0</v>
      </c>
      <c r="T87" s="119">
        <v>598</v>
      </c>
      <c r="U87" s="119">
        <v>534</v>
      </c>
      <c r="V87" s="119">
        <v>0</v>
      </c>
      <c r="W87" s="119">
        <v>0</v>
      </c>
      <c r="X87" s="119">
        <v>0</v>
      </c>
      <c r="Y87" s="119">
        <v>0</v>
      </c>
      <c r="Z87" s="119">
        <v>591</v>
      </c>
      <c r="AA87" s="119">
        <v>0</v>
      </c>
    </row>
    <row r="88" spans="1:27">
      <c r="A88" s="119" t="s">
        <v>176</v>
      </c>
      <c r="B88" s="119" t="s">
        <v>75</v>
      </c>
      <c r="C88" s="122">
        <v>105140</v>
      </c>
      <c r="D88" s="122">
        <v>38994</v>
      </c>
      <c r="E88" s="122">
        <v>144134</v>
      </c>
      <c r="F88" s="119">
        <v>1580</v>
      </c>
      <c r="G88" s="119">
        <v>0</v>
      </c>
      <c r="H88" s="119">
        <v>1840</v>
      </c>
      <c r="I88" s="119">
        <v>591</v>
      </c>
      <c r="J88" s="119">
        <v>2022</v>
      </c>
      <c r="K88" s="119">
        <v>6033</v>
      </c>
      <c r="L88" s="122">
        <v>144134</v>
      </c>
      <c r="M88" s="119">
        <v>4316</v>
      </c>
      <c r="N88" s="119">
        <v>1827</v>
      </c>
      <c r="O88" s="119">
        <v>0</v>
      </c>
      <c r="P88" s="119">
        <v>1888</v>
      </c>
      <c r="Q88" s="119">
        <v>601</v>
      </c>
      <c r="R88" s="119">
        <v>0</v>
      </c>
      <c r="S88" s="119">
        <v>0</v>
      </c>
      <c r="T88" s="119">
        <v>0</v>
      </c>
      <c r="U88" s="119">
        <v>0</v>
      </c>
      <c r="V88" s="119">
        <v>0</v>
      </c>
      <c r="W88" s="119">
        <v>0</v>
      </c>
      <c r="X88" s="119">
        <v>0</v>
      </c>
      <c r="Y88" s="119">
        <v>0</v>
      </c>
      <c r="Z88" s="119">
        <v>0</v>
      </c>
      <c r="AA88" s="119">
        <v>0</v>
      </c>
    </row>
    <row r="89" spans="1:27">
      <c r="A89" s="119" t="s">
        <v>177</v>
      </c>
      <c r="B89" s="119" t="s">
        <v>247</v>
      </c>
      <c r="C89" s="122">
        <v>127160</v>
      </c>
      <c r="D89" s="122">
        <v>0</v>
      </c>
      <c r="E89" s="122">
        <v>127160</v>
      </c>
      <c r="F89" s="119">
        <v>0</v>
      </c>
      <c r="G89" s="119">
        <v>3039</v>
      </c>
      <c r="H89" s="119">
        <v>0</v>
      </c>
      <c r="I89" s="119">
        <v>140</v>
      </c>
      <c r="J89" s="119">
        <v>0</v>
      </c>
      <c r="K89" s="119">
        <v>3179</v>
      </c>
      <c r="L89" s="122">
        <v>125120</v>
      </c>
      <c r="M89" s="119">
        <v>3156</v>
      </c>
      <c r="N89" s="119">
        <v>0</v>
      </c>
      <c r="O89" s="119">
        <v>2662</v>
      </c>
      <c r="P89" s="119">
        <v>0</v>
      </c>
      <c r="Q89" s="119">
        <v>98</v>
      </c>
      <c r="R89" s="119">
        <v>0</v>
      </c>
      <c r="S89" s="119">
        <v>0</v>
      </c>
      <c r="T89" s="119">
        <v>396</v>
      </c>
      <c r="U89" s="119">
        <v>0</v>
      </c>
      <c r="V89" s="119">
        <v>0</v>
      </c>
      <c r="W89" s="119">
        <v>0</v>
      </c>
      <c r="X89" s="119">
        <v>0</v>
      </c>
      <c r="Y89" s="119">
        <v>0</v>
      </c>
      <c r="Z89" s="119">
        <v>0</v>
      </c>
      <c r="AA89" s="119">
        <v>0</v>
      </c>
    </row>
    <row r="90" spans="1:27">
      <c r="A90" s="119" t="s">
        <v>178</v>
      </c>
      <c r="B90" s="119" t="s">
        <v>98</v>
      </c>
      <c r="C90" s="122">
        <v>94000</v>
      </c>
      <c r="D90" s="122">
        <v>7128</v>
      </c>
      <c r="E90" s="122">
        <v>101128</v>
      </c>
      <c r="F90" s="119">
        <v>0</v>
      </c>
      <c r="G90" s="119">
        <v>1693</v>
      </c>
      <c r="H90" s="119">
        <v>0</v>
      </c>
      <c r="I90" s="119">
        <v>657</v>
      </c>
      <c r="J90" s="119">
        <v>396</v>
      </c>
      <c r="K90" s="119">
        <v>2746</v>
      </c>
      <c r="L90" s="122">
        <v>88568</v>
      </c>
      <c r="M90" s="119">
        <v>2501</v>
      </c>
      <c r="N90" s="119">
        <v>0</v>
      </c>
      <c r="O90" s="119">
        <v>1947</v>
      </c>
      <c r="P90" s="119">
        <v>17</v>
      </c>
      <c r="Q90" s="119">
        <v>343</v>
      </c>
      <c r="R90" s="119">
        <v>0</v>
      </c>
      <c r="S90" s="119">
        <v>0</v>
      </c>
      <c r="T90" s="119">
        <v>0</v>
      </c>
      <c r="U90" s="119">
        <v>194</v>
      </c>
      <c r="V90" s="119">
        <v>0</v>
      </c>
      <c r="W90" s="119">
        <v>0</v>
      </c>
      <c r="X90" s="119">
        <v>0</v>
      </c>
      <c r="Y90" s="119">
        <v>0</v>
      </c>
      <c r="Z90" s="119">
        <v>0</v>
      </c>
      <c r="AA90" s="119">
        <v>0</v>
      </c>
    </row>
    <row r="91" spans="1:27">
      <c r="A91" s="119" t="s">
        <v>179</v>
      </c>
      <c r="B91" s="119" t="s">
        <v>82</v>
      </c>
      <c r="C91" s="122">
        <v>264710</v>
      </c>
      <c r="D91" s="122">
        <v>3600</v>
      </c>
      <c r="E91" s="122">
        <v>268310</v>
      </c>
      <c r="F91" s="119">
        <v>4854</v>
      </c>
      <c r="G91" s="119">
        <v>0</v>
      </c>
      <c r="H91" s="119">
        <v>5987</v>
      </c>
      <c r="I91" s="119">
        <v>24</v>
      </c>
      <c r="J91" s="119">
        <v>180</v>
      </c>
      <c r="K91" s="119">
        <v>11045</v>
      </c>
      <c r="L91" s="122">
        <v>268310</v>
      </c>
      <c r="M91" s="119">
        <v>10806</v>
      </c>
      <c r="N91" s="119">
        <v>4454</v>
      </c>
      <c r="O91" s="119">
        <v>0</v>
      </c>
      <c r="P91" s="119">
        <v>6089</v>
      </c>
      <c r="Q91" s="119">
        <v>24</v>
      </c>
      <c r="R91" s="119">
        <v>146</v>
      </c>
      <c r="S91" s="119">
        <v>0</v>
      </c>
      <c r="T91" s="119">
        <v>0</v>
      </c>
      <c r="U91" s="119">
        <v>93</v>
      </c>
      <c r="V91" s="119">
        <v>0</v>
      </c>
      <c r="W91" s="119">
        <v>0</v>
      </c>
      <c r="X91" s="119">
        <v>0</v>
      </c>
      <c r="Y91" s="119">
        <v>0</v>
      </c>
      <c r="Z91" s="119">
        <v>0</v>
      </c>
      <c r="AA91" s="119">
        <v>0</v>
      </c>
    </row>
    <row r="92" spans="1:27">
      <c r="A92" s="119" t="s">
        <v>180</v>
      </c>
      <c r="B92" s="119" t="s">
        <v>71</v>
      </c>
      <c r="C92" s="122">
        <v>34360</v>
      </c>
      <c r="D92" s="122">
        <v>6415</v>
      </c>
      <c r="E92" s="122">
        <v>40775</v>
      </c>
      <c r="F92" s="119">
        <v>0</v>
      </c>
      <c r="G92" s="119">
        <v>776</v>
      </c>
      <c r="H92" s="119">
        <v>47</v>
      </c>
      <c r="I92" s="119">
        <v>36</v>
      </c>
      <c r="J92" s="119">
        <v>274</v>
      </c>
      <c r="K92" s="119">
        <v>1133</v>
      </c>
      <c r="L92" s="122">
        <v>40775</v>
      </c>
      <c r="M92" s="119">
        <v>771</v>
      </c>
      <c r="N92" s="119">
        <v>0</v>
      </c>
      <c r="O92" s="119">
        <v>687</v>
      </c>
      <c r="P92" s="119">
        <v>47</v>
      </c>
      <c r="Q92" s="119">
        <v>37</v>
      </c>
      <c r="R92" s="119">
        <v>0</v>
      </c>
      <c r="S92" s="119">
        <v>0</v>
      </c>
      <c r="T92" s="119">
        <v>0</v>
      </c>
      <c r="U92" s="119">
        <v>0</v>
      </c>
      <c r="V92" s="119">
        <v>0</v>
      </c>
      <c r="W92" s="119">
        <v>0</v>
      </c>
      <c r="X92" s="119">
        <v>0</v>
      </c>
      <c r="Y92" s="119">
        <v>0</v>
      </c>
      <c r="Z92" s="119">
        <v>0</v>
      </c>
      <c r="AA92" s="119">
        <v>0</v>
      </c>
    </row>
    <row r="93" spans="1:27">
      <c r="A93" s="119" t="s">
        <v>181</v>
      </c>
      <c r="B93" s="119" t="s">
        <v>77</v>
      </c>
      <c r="C93" s="122">
        <v>56000</v>
      </c>
      <c r="D93" s="122">
        <v>0</v>
      </c>
      <c r="E93" s="122">
        <v>56000</v>
      </c>
      <c r="F93" s="119">
        <v>0</v>
      </c>
      <c r="G93" s="119">
        <v>1400</v>
      </c>
      <c r="H93" s="119">
        <v>0</v>
      </c>
      <c r="I93" s="119">
        <v>0</v>
      </c>
      <c r="J93" s="119">
        <v>0</v>
      </c>
      <c r="K93" s="119">
        <v>1400</v>
      </c>
      <c r="L93" s="122">
        <v>56000</v>
      </c>
      <c r="M93" s="119">
        <v>1664</v>
      </c>
      <c r="N93" s="119">
        <v>0</v>
      </c>
      <c r="O93" s="119">
        <v>1406</v>
      </c>
      <c r="P93" s="119">
        <v>24</v>
      </c>
      <c r="Q93" s="119">
        <v>0</v>
      </c>
      <c r="R93" s="119">
        <v>0</v>
      </c>
      <c r="S93" s="119">
        <v>0</v>
      </c>
      <c r="T93" s="119">
        <v>73</v>
      </c>
      <c r="U93" s="119">
        <v>0</v>
      </c>
      <c r="V93" s="119">
        <v>0</v>
      </c>
      <c r="W93" s="119">
        <v>0</v>
      </c>
      <c r="X93" s="119">
        <v>161</v>
      </c>
      <c r="Y93" s="119">
        <v>0</v>
      </c>
      <c r="Z93" s="119">
        <v>0</v>
      </c>
      <c r="AA93" s="119">
        <v>0</v>
      </c>
    </row>
    <row r="94" spans="1:27">
      <c r="A94" s="119" t="s">
        <v>182</v>
      </c>
      <c r="B94" s="119" t="s">
        <v>75</v>
      </c>
      <c r="C94" s="122">
        <v>29880</v>
      </c>
      <c r="D94" s="122">
        <v>4970</v>
      </c>
      <c r="E94" s="122">
        <v>34850</v>
      </c>
      <c r="F94" s="119">
        <v>88</v>
      </c>
      <c r="G94" s="119">
        <v>704</v>
      </c>
      <c r="H94" s="119">
        <v>0</v>
      </c>
      <c r="I94" s="119">
        <v>32</v>
      </c>
      <c r="J94" s="119">
        <v>294</v>
      </c>
      <c r="K94" s="119">
        <v>1118</v>
      </c>
      <c r="L94" s="122">
        <v>33570</v>
      </c>
      <c r="M94" s="119">
        <v>1161</v>
      </c>
      <c r="N94" s="119">
        <v>76</v>
      </c>
      <c r="O94" s="119">
        <v>656</v>
      </c>
      <c r="P94" s="119">
        <v>0</v>
      </c>
      <c r="Q94" s="119">
        <v>0</v>
      </c>
      <c r="R94" s="119">
        <v>349</v>
      </c>
      <c r="S94" s="119">
        <v>0</v>
      </c>
      <c r="T94" s="119">
        <v>0</v>
      </c>
      <c r="U94" s="119">
        <v>80</v>
      </c>
      <c r="V94" s="119">
        <v>0</v>
      </c>
      <c r="W94" s="119">
        <v>0</v>
      </c>
      <c r="X94" s="119">
        <v>0</v>
      </c>
      <c r="Y94" s="119">
        <v>0</v>
      </c>
      <c r="Z94" s="119">
        <v>0</v>
      </c>
      <c r="AA94" s="119">
        <v>0</v>
      </c>
    </row>
    <row r="95" spans="1:27">
      <c r="A95" s="119" t="s">
        <v>183</v>
      </c>
      <c r="B95" s="119" t="s">
        <v>247</v>
      </c>
      <c r="C95" s="122">
        <v>35685</v>
      </c>
      <c r="D95" s="122">
        <v>10640</v>
      </c>
      <c r="E95" s="122">
        <v>46325</v>
      </c>
      <c r="F95" s="119">
        <v>793</v>
      </c>
      <c r="G95" s="119">
        <v>0</v>
      </c>
      <c r="H95" s="119">
        <v>793</v>
      </c>
      <c r="I95" s="119">
        <v>0</v>
      </c>
      <c r="J95" s="119">
        <v>456</v>
      </c>
      <c r="K95" s="119">
        <v>2042</v>
      </c>
      <c r="L95" s="122">
        <v>40256</v>
      </c>
      <c r="M95" s="119">
        <v>1550</v>
      </c>
      <c r="N95" s="119">
        <v>784</v>
      </c>
      <c r="O95" s="119">
        <v>0</v>
      </c>
      <c r="P95" s="119">
        <v>651</v>
      </c>
      <c r="Q95" s="119">
        <v>0</v>
      </c>
      <c r="R95" s="119">
        <v>0</v>
      </c>
      <c r="S95" s="119">
        <v>0</v>
      </c>
      <c r="T95" s="119">
        <v>0</v>
      </c>
      <c r="U95" s="119">
        <v>97</v>
      </c>
      <c r="V95" s="119">
        <v>0</v>
      </c>
      <c r="W95" s="119">
        <v>18</v>
      </c>
      <c r="X95" s="119">
        <v>0</v>
      </c>
      <c r="Y95" s="119">
        <v>0</v>
      </c>
      <c r="Z95" s="119">
        <v>0</v>
      </c>
      <c r="AA95" s="119">
        <v>0</v>
      </c>
    </row>
    <row r="96" spans="1:27">
      <c r="A96" s="119" t="s">
        <v>184</v>
      </c>
      <c r="B96" s="119" t="s">
        <v>71</v>
      </c>
      <c r="C96" s="122">
        <v>30090</v>
      </c>
      <c r="D96" s="122">
        <v>2700</v>
      </c>
      <c r="E96" s="122">
        <v>32790</v>
      </c>
      <c r="F96" s="119">
        <v>290</v>
      </c>
      <c r="G96" s="119">
        <v>372</v>
      </c>
      <c r="H96" s="119">
        <v>344</v>
      </c>
      <c r="I96" s="119">
        <v>0</v>
      </c>
      <c r="J96" s="119">
        <v>117</v>
      </c>
      <c r="K96" s="119">
        <v>1123</v>
      </c>
      <c r="L96" s="122">
        <v>32790</v>
      </c>
      <c r="M96" s="119">
        <v>990</v>
      </c>
      <c r="N96" s="119">
        <v>273</v>
      </c>
      <c r="O96" s="119">
        <v>374</v>
      </c>
      <c r="P96" s="119">
        <v>343</v>
      </c>
      <c r="Q96" s="119">
        <v>0</v>
      </c>
      <c r="R96" s="119">
        <v>0</v>
      </c>
      <c r="S96" s="119">
        <v>0</v>
      </c>
      <c r="T96" s="119">
        <v>0</v>
      </c>
      <c r="U96" s="119">
        <v>0</v>
      </c>
      <c r="V96" s="119">
        <v>0</v>
      </c>
      <c r="W96" s="119">
        <v>0</v>
      </c>
      <c r="X96" s="119">
        <v>0</v>
      </c>
      <c r="Y96" s="119">
        <v>0</v>
      </c>
      <c r="Z96" s="119">
        <v>0</v>
      </c>
      <c r="AA96" s="119">
        <v>0</v>
      </c>
    </row>
    <row r="97" spans="1:27">
      <c r="A97" s="119" t="s">
        <v>185</v>
      </c>
      <c r="B97" s="119" t="s">
        <v>77</v>
      </c>
      <c r="C97" s="122">
        <v>79640</v>
      </c>
      <c r="D97" s="122">
        <v>7182</v>
      </c>
      <c r="E97" s="122">
        <v>86822</v>
      </c>
      <c r="F97" s="119">
        <v>0</v>
      </c>
      <c r="G97" s="119">
        <v>1991</v>
      </c>
      <c r="H97" s="119">
        <v>0</v>
      </c>
      <c r="I97" s="119">
        <v>0</v>
      </c>
      <c r="J97" s="119">
        <v>399</v>
      </c>
      <c r="K97" s="119">
        <v>2390</v>
      </c>
      <c r="L97" s="122">
        <v>75040</v>
      </c>
      <c r="M97" s="119">
        <v>2766</v>
      </c>
      <c r="N97" s="119">
        <v>0</v>
      </c>
      <c r="O97" s="119">
        <v>1608</v>
      </c>
      <c r="P97" s="119">
        <v>0</v>
      </c>
      <c r="Q97" s="119">
        <v>0</v>
      </c>
      <c r="R97" s="119">
        <v>740</v>
      </c>
      <c r="S97" s="119">
        <v>0</v>
      </c>
      <c r="T97" s="119">
        <v>0</v>
      </c>
      <c r="U97" s="119">
        <v>418</v>
      </c>
      <c r="V97" s="119">
        <v>0</v>
      </c>
      <c r="W97" s="119">
        <v>0</v>
      </c>
      <c r="X97" s="119">
        <v>0</v>
      </c>
      <c r="Y97" s="119">
        <v>0</v>
      </c>
      <c r="Z97" s="119">
        <v>0</v>
      </c>
      <c r="AA97" s="119">
        <v>0</v>
      </c>
    </row>
    <row r="98" spans="1:27">
      <c r="A98" s="119" t="s">
        <v>186</v>
      </c>
      <c r="B98" s="119" t="s">
        <v>208</v>
      </c>
      <c r="C98" s="122">
        <v>89520</v>
      </c>
      <c r="D98" s="122">
        <v>26860</v>
      </c>
      <c r="E98" s="122">
        <v>116380</v>
      </c>
      <c r="F98" s="119">
        <v>0</v>
      </c>
      <c r="G98" s="119">
        <v>2238</v>
      </c>
      <c r="H98" s="119">
        <v>0</v>
      </c>
      <c r="I98" s="119">
        <v>0</v>
      </c>
      <c r="J98" s="119">
        <v>1164</v>
      </c>
      <c r="K98" s="119">
        <v>3402</v>
      </c>
      <c r="L98" s="122">
        <v>116380</v>
      </c>
      <c r="M98" s="119">
        <v>5305</v>
      </c>
      <c r="N98" s="119">
        <v>0</v>
      </c>
      <c r="O98" s="119">
        <v>1957</v>
      </c>
      <c r="P98" s="119">
        <v>0</v>
      </c>
      <c r="Q98" s="119">
        <v>0</v>
      </c>
      <c r="R98" s="119">
        <v>0</v>
      </c>
      <c r="S98" s="119">
        <v>0</v>
      </c>
      <c r="T98" s="119">
        <v>1224</v>
      </c>
      <c r="U98" s="119">
        <v>0</v>
      </c>
      <c r="V98" s="119">
        <v>95</v>
      </c>
      <c r="W98" s="119">
        <v>24</v>
      </c>
      <c r="X98" s="119">
        <v>1898</v>
      </c>
      <c r="Y98" s="119">
        <v>0</v>
      </c>
      <c r="Z98" s="119">
        <v>107</v>
      </c>
      <c r="AA98" s="119">
        <v>0</v>
      </c>
    </row>
    <row r="99" spans="1:27">
      <c r="A99" s="119" t="s">
        <v>187</v>
      </c>
      <c r="B99" s="119" t="s">
        <v>75</v>
      </c>
      <c r="C99" s="122">
        <v>55200</v>
      </c>
      <c r="D99" s="122">
        <v>10858</v>
      </c>
      <c r="E99" s="122">
        <v>66058</v>
      </c>
      <c r="F99" s="119">
        <v>0</v>
      </c>
      <c r="G99" s="119">
        <v>1209</v>
      </c>
      <c r="H99" s="119">
        <v>0</v>
      </c>
      <c r="I99" s="119">
        <v>171</v>
      </c>
      <c r="J99" s="119">
        <v>612</v>
      </c>
      <c r="K99" s="119">
        <v>1992</v>
      </c>
      <c r="L99" s="122">
        <v>66058</v>
      </c>
      <c r="M99" s="119">
        <v>2168</v>
      </c>
      <c r="N99" s="119">
        <v>0</v>
      </c>
      <c r="O99" s="119">
        <v>1057</v>
      </c>
      <c r="P99" s="119">
        <v>0</v>
      </c>
      <c r="Q99" s="119">
        <v>162</v>
      </c>
      <c r="R99" s="119">
        <v>413</v>
      </c>
      <c r="S99" s="119">
        <v>0</v>
      </c>
      <c r="T99" s="119">
        <v>0</v>
      </c>
      <c r="U99" s="119">
        <v>95</v>
      </c>
      <c r="V99" s="119">
        <v>189</v>
      </c>
      <c r="W99" s="119">
        <v>16</v>
      </c>
      <c r="X99" s="119">
        <v>189</v>
      </c>
      <c r="Y99" s="119">
        <v>0</v>
      </c>
      <c r="Z99" s="119">
        <v>0</v>
      </c>
      <c r="AA99" s="119">
        <v>47</v>
      </c>
    </row>
    <row r="100" spans="1:27">
      <c r="A100" s="119" t="s">
        <v>188</v>
      </c>
      <c r="B100" s="119" t="s">
        <v>77</v>
      </c>
      <c r="C100" s="122">
        <v>109160</v>
      </c>
      <c r="D100" s="122">
        <v>20866</v>
      </c>
      <c r="E100" s="122">
        <v>130026</v>
      </c>
      <c r="F100" s="119">
        <v>96</v>
      </c>
      <c r="G100" s="119">
        <v>1918</v>
      </c>
      <c r="H100" s="119">
        <v>0</v>
      </c>
      <c r="I100" s="119">
        <v>799</v>
      </c>
      <c r="J100" s="119">
        <v>1028</v>
      </c>
      <c r="K100" s="119">
        <v>3841</v>
      </c>
      <c r="L100" s="122">
        <v>116338</v>
      </c>
      <c r="M100" s="119">
        <v>2386</v>
      </c>
      <c r="N100" s="119">
        <v>0</v>
      </c>
      <c r="O100" s="119">
        <v>1719</v>
      </c>
      <c r="P100" s="119">
        <v>0</v>
      </c>
      <c r="Q100" s="119">
        <v>492</v>
      </c>
      <c r="R100" s="119">
        <v>175</v>
      </c>
      <c r="S100" s="119">
        <v>0</v>
      </c>
      <c r="T100" s="119">
        <v>0</v>
      </c>
      <c r="U100" s="119">
        <v>0</v>
      </c>
      <c r="V100" s="119">
        <v>0</v>
      </c>
      <c r="W100" s="119">
        <v>0</v>
      </c>
      <c r="X100" s="119">
        <v>0</v>
      </c>
      <c r="Y100" s="119">
        <v>0</v>
      </c>
      <c r="Z100" s="119">
        <v>0</v>
      </c>
      <c r="AA100" s="119">
        <v>0</v>
      </c>
    </row>
    <row r="101" spans="1:27">
      <c r="A101" s="119" t="s">
        <v>189</v>
      </c>
      <c r="B101" s="119" t="s">
        <v>75</v>
      </c>
      <c r="C101" s="122">
        <v>69675</v>
      </c>
      <c r="D101" s="122">
        <v>4400</v>
      </c>
      <c r="E101" s="122">
        <v>74075</v>
      </c>
      <c r="F101" s="119">
        <v>7</v>
      </c>
      <c r="G101" s="119">
        <v>0</v>
      </c>
      <c r="H101" s="119">
        <v>1600</v>
      </c>
      <c r="I101" s="119">
        <v>141</v>
      </c>
      <c r="J101" s="119">
        <v>176</v>
      </c>
      <c r="K101" s="119">
        <v>1924</v>
      </c>
      <c r="L101" s="122">
        <v>72935</v>
      </c>
      <c r="M101" s="119">
        <v>1628</v>
      </c>
      <c r="N101" s="119">
        <v>0</v>
      </c>
      <c r="O101" s="119">
        <v>0</v>
      </c>
      <c r="P101" s="119">
        <v>1341</v>
      </c>
      <c r="Q101" s="119">
        <v>76</v>
      </c>
      <c r="R101" s="119">
        <v>156</v>
      </c>
      <c r="S101" s="119">
        <v>0</v>
      </c>
      <c r="T101" s="119">
        <v>0</v>
      </c>
      <c r="U101" s="119">
        <v>55</v>
      </c>
      <c r="V101" s="119">
        <v>0</v>
      </c>
      <c r="W101" s="119">
        <v>0</v>
      </c>
      <c r="X101" s="119">
        <v>0</v>
      </c>
      <c r="Y101" s="119">
        <v>0</v>
      </c>
      <c r="Z101" s="119">
        <v>0</v>
      </c>
      <c r="AA101" s="119">
        <v>0</v>
      </c>
    </row>
    <row r="102" spans="1:27">
      <c r="A102" s="119" t="s">
        <v>190</v>
      </c>
      <c r="B102" s="119" t="s">
        <v>82</v>
      </c>
      <c r="C102" s="122">
        <v>51400</v>
      </c>
      <c r="D102" s="122">
        <v>2895</v>
      </c>
      <c r="E102" s="122">
        <v>54295</v>
      </c>
      <c r="F102" s="119">
        <v>0</v>
      </c>
      <c r="G102" s="119">
        <v>1220</v>
      </c>
      <c r="H102" s="119">
        <v>0</v>
      </c>
      <c r="I102" s="119">
        <v>65</v>
      </c>
      <c r="J102" s="119">
        <v>126</v>
      </c>
      <c r="K102" s="119">
        <v>1411</v>
      </c>
      <c r="L102" s="122">
        <v>54295</v>
      </c>
      <c r="M102" s="119">
        <v>2405</v>
      </c>
      <c r="N102" s="119">
        <v>0</v>
      </c>
      <c r="O102" s="119">
        <v>1138</v>
      </c>
      <c r="P102" s="119">
        <v>0</v>
      </c>
      <c r="Q102" s="119">
        <v>67</v>
      </c>
      <c r="R102" s="119">
        <v>1200</v>
      </c>
      <c r="S102" s="119">
        <v>0</v>
      </c>
      <c r="T102" s="119">
        <v>0</v>
      </c>
      <c r="U102" s="119">
        <v>0</v>
      </c>
      <c r="V102" s="119">
        <v>0</v>
      </c>
      <c r="W102" s="119">
        <v>0</v>
      </c>
      <c r="X102" s="119">
        <v>0</v>
      </c>
      <c r="Y102" s="119">
        <v>0</v>
      </c>
      <c r="Z102" s="119">
        <v>0</v>
      </c>
      <c r="AA102" s="119">
        <v>0</v>
      </c>
    </row>
    <row r="103" spans="1:27">
      <c r="A103" s="119" t="s">
        <v>192</v>
      </c>
      <c r="B103" s="119" t="s">
        <v>82</v>
      </c>
      <c r="C103" s="122">
        <v>72800</v>
      </c>
      <c r="D103" s="122">
        <v>24000</v>
      </c>
      <c r="E103" s="122">
        <v>96800</v>
      </c>
      <c r="F103" s="119">
        <v>0</v>
      </c>
      <c r="G103" s="119">
        <v>1626</v>
      </c>
      <c r="H103" s="119">
        <v>0</v>
      </c>
      <c r="I103" s="119">
        <v>194</v>
      </c>
      <c r="J103" s="119">
        <v>1200</v>
      </c>
      <c r="K103" s="119">
        <v>3020</v>
      </c>
      <c r="L103" s="122">
        <v>96800</v>
      </c>
      <c r="M103" s="119">
        <v>2072</v>
      </c>
      <c r="N103" s="119">
        <v>0</v>
      </c>
      <c r="O103" s="119">
        <v>1670</v>
      </c>
      <c r="P103" s="119">
        <v>0</v>
      </c>
      <c r="Q103" s="119">
        <v>194</v>
      </c>
      <c r="R103" s="119">
        <v>159</v>
      </c>
      <c r="S103" s="119">
        <v>0</v>
      </c>
      <c r="T103" s="119">
        <v>49</v>
      </c>
      <c r="U103" s="119">
        <v>0</v>
      </c>
      <c r="V103" s="119">
        <v>0</v>
      </c>
      <c r="W103" s="119">
        <v>0</v>
      </c>
      <c r="X103" s="119">
        <v>0</v>
      </c>
      <c r="Y103" s="119">
        <v>0</v>
      </c>
      <c r="Z103" s="119">
        <v>0</v>
      </c>
      <c r="AA103" s="119">
        <v>0</v>
      </c>
    </row>
    <row r="104" spans="1:27">
      <c r="A104" s="119" t="s">
        <v>193</v>
      </c>
      <c r="B104" s="119" t="s">
        <v>77</v>
      </c>
      <c r="C104" s="122">
        <v>68610</v>
      </c>
      <c r="D104" s="122">
        <v>4857</v>
      </c>
      <c r="E104" s="122">
        <v>73467</v>
      </c>
      <c r="F104" s="119">
        <v>138</v>
      </c>
      <c r="G104" s="119">
        <v>1525</v>
      </c>
      <c r="H104" s="119">
        <v>0</v>
      </c>
      <c r="I104" s="119">
        <v>173</v>
      </c>
      <c r="J104" s="119">
        <v>208</v>
      </c>
      <c r="K104" s="119">
        <v>2044</v>
      </c>
      <c r="L104" s="122">
        <v>62377</v>
      </c>
      <c r="M104" s="119">
        <v>1371</v>
      </c>
      <c r="N104" s="119">
        <v>96</v>
      </c>
      <c r="O104" s="119">
        <v>1263</v>
      </c>
      <c r="P104" s="119">
        <v>0</v>
      </c>
      <c r="Q104" s="119">
        <v>12</v>
      </c>
      <c r="R104" s="119">
        <v>0</v>
      </c>
      <c r="S104" s="119">
        <v>0</v>
      </c>
      <c r="T104" s="119">
        <v>0</v>
      </c>
      <c r="U104" s="119">
        <v>0</v>
      </c>
      <c r="V104" s="119">
        <v>0</v>
      </c>
      <c r="W104" s="119">
        <v>0</v>
      </c>
      <c r="X104" s="119">
        <v>0</v>
      </c>
      <c r="Y104" s="119">
        <v>0</v>
      </c>
      <c r="Z104" s="119">
        <v>0</v>
      </c>
      <c r="AA104" s="119">
        <v>0</v>
      </c>
    </row>
    <row r="105" spans="1:27">
      <c r="A105" s="119" t="s">
        <v>194</v>
      </c>
      <c r="B105" s="119" t="s">
        <v>71</v>
      </c>
      <c r="C105" s="122">
        <v>111120</v>
      </c>
      <c r="D105" s="122">
        <v>0</v>
      </c>
      <c r="E105" s="122">
        <v>111120</v>
      </c>
      <c r="F105" s="119">
        <v>0</v>
      </c>
      <c r="G105" s="119">
        <v>2611</v>
      </c>
      <c r="H105" s="119">
        <v>0</v>
      </c>
      <c r="I105" s="119">
        <v>167</v>
      </c>
      <c r="J105" s="119">
        <v>0</v>
      </c>
      <c r="K105" s="119">
        <v>2778</v>
      </c>
      <c r="L105" s="122">
        <v>105840</v>
      </c>
      <c r="M105" s="119">
        <v>2635</v>
      </c>
      <c r="N105" s="119">
        <v>0</v>
      </c>
      <c r="O105" s="119">
        <v>2594</v>
      </c>
      <c r="P105" s="119">
        <v>0</v>
      </c>
      <c r="Q105" s="119">
        <v>41</v>
      </c>
      <c r="R105" s="119">
        <v>0</v>
      </c>
      <c r="S105" s="119">
        <v>0</v>
      </c>
      <c r="T105" s="119">
        <v>0</v>
      </c>
      <c r="U105" s="119">
        <v>0</v>
      </c>
      <c r="V105" s="119">
        <v>0</v>
      </c>
      <c r="W105" s="119">
        <v>0</v>
      </c>
      <c r="X105" s="119">
        <v>0</v>
      </c>
      <c r="Y105" s="119">
        <v>0</v>
      </c>
      <c r="Z105" s="119">
        <v>0</v>
      </c>
      <c r="AA105" s="119">
        <v>0</v>
      </c>
    </row>
    <row r="106" spans="1:27">
      <c r="A106" s="119" t="s">
        <v>195</v>
      </c>
      <c r="B106" s="119" t="s">
        <v>82</v>
      </c>
      <c r="C106" s="122">
        <v>61730</v>
      </c>
      <c r="D106" s="122">
        <v>4510</v>
      </c>
      <c r="E106" s="122">
        <v>66240</v>
      </c>
      <c r="F106" s="119">
        <v>2</v>
      </c>
      <c r="G106" s="119">
        <v>1443</v>
      </c>
      <c r="H106" s="119">
        <v>0</v>
      </c>
      <c r="I106" s="119">
        <v>100</v>
      </c>
      <c r="J106" s="119">
        <v>197</v>
      </c>
      <c r="K106" s="119">
        <v>1742</v>
      </c>
      <c r="L106" s="122">
        <v>66240</v>
      </c>
      <c r="M106" s="119">
        <v>1970</v>
      </c>
      <c r="N106" s="119">
        <v>60</v>
      </c>
      <c r="O106" s="119">
        <v>1403</v>
      </c>
      <c r="P106" s="119">
        <v>0</v>
      </c>
      <c r="Q106" s="119">
        <v>75</v>
      </c>
      <c r="R106" s="119">
        <v>121</v>
      </c>
      <c r="S106" s="119">
        <v>0</v>
      </c>
      <c r="T106" s="119">
        <v>0</v>
      </c>
      <c r="U106" s="119">
        <v>311</v>
      </c>
      <c r="V106" s="119">
        <v>0</v>
      </c>
      <c r="W106" s="119">
        <v>0</v>
      </c>
      <c r="X106" s="119">
        <v>0</v>
      </c>
      <c r="Y106" s="119">
        <v>0</v>
      </c>
      <c r="Z106" s="119">
        <v>0</v>
      </c>
      <c r="AA106" s="119">
        <v>0</v>
      </c>
    </row>
    <row r="107" spans="1:27">
      <c r="A107" s="119" t="s">
        <v>196</v>
      </c>
      <c r="B107" s="119" t="s">
        <v>75</v>
      </c>
      <c r="C107" s="122">
        <v>71850</v>
      </c>
      <c r="D107" s="122">
        <v>4400</v>
      </c>
      <c r="E107" s="122">
        <v>76250</v>
      </c>
      <c r="F107" s="119">
        <v>730</v>
      </c>
      <c r="G107" s="119">
        <v>0</v>
      </c>
      <c r="H107" s="119">
        <v>1475</v>
      </c>
      <c r="I107" s="119">
        <v>230</v>
      </c>
      <c r="J107" s="119">
        <v>220</v>
      </c>
      <c r="K107" s="119">
        <v>2655</v>
      </c>
      <c r="L107" s="122">
        <v>75210</v>
      </c>
      <c r="M107" s="119">
        <v>2435</v>
      </c>
      <c r="N107" s="119">
        <v>647</v>
      </c>
      <c r="O107" s="119">
        <v>0</v>
      </c>
      <c r="P107" s="119">
        <v>1371</v>
      </c>
      <c r="Q107" s="119">
        <v>229</v>
      </c>
      <c r="R107" s="119">
        <v>0</v>
      </c>
      <c r="S107" s="119">
        <v>0</v>
      </c>
      <c r="T107" s="119">
        <v>0</v>
      </c>
      <c r="U107" s="119">
        <v>188</v>
      </c>
      <c r="V107" s="119">
        <v>0</v>
      </c>
      <c r="W107" s="119">
        <v>0</v>
      </c>
      <c r="X107" s="119">
        <v>0</v>
      </c>
      <c r="Y107" s="119">
        <v>0</v>
      </c>
      <c r="Z107" s="119">
        <v>0</v>
      </c>
      <c r="AA107" s="119">
        <v>0</v>
      </c>
    </row>
    <row r="108" spans="1:27">
      <c r="A108" s="119" t="s">
        <v>197</v>
      </c>
      <c r="B108" s="119" t="s">
        <v>75</v>
      </c>
      <c r="C108" s="122">
        <v>126535</v>
      </c>
      <c r="D108" s="122">
        <v>9180</v>
      </c>
      <c r="E108" s="122">
        <v>135715</v>
      </c>
      <c r="F108" s="119">
        <v>2035</v>
      </c>
      <c r="G108" s="119">
        <v>0</v>
      </c>
      <c r="H108" s="119">
        <v>2859</v>
      </c>
      <c r="I108" s="119">
        <v>50</v>
      </c>
      <c r="J108" s="119">
        <v>400</v>
      </c>
      <c r="K108" s="119">
        <v>5344</v>
      </c>
      <c r="L108" s="122">
        <v>131155</v>
      </c>
      <c r="M108" s="119">
        <v>5245</v>
      </c>
      <c r="N108" s="119">
        <v>2019</v>
      </c>
      <c r="O108" s="119">
        <v>0</v>
      </c>
      <c r="P108" s="119">
        <v>2754</v>
      </c>
      <c r="Q108" s="119">
        <v>63</v>
      </c>
      <c r="R108" s="119">
        <v>323</v>
      </c>
      <c r="S108" s="119">
        <v>0</v>
      </c>
      <c r="T108" s="119">
        <v>0</v>
      </c>
      <c r="U108" s="119">
        <v>5</v>
      </c>
      <c r="V108" s="119">
        <v>0</v>
      </c>
      <c r="W108" s="119">
        <v>0</v>
      </c>
      <c r="X108" s="119">
        <v>81</v>
      </c>
      <c r="Y108" s="119">
        <v>0</v>
      </c>
      <c r="Z108" s="119">
        <v>0</v>
      </c>
      <c r="AA108" s="119">
        <v>0</v>
      </c>
    </row>
    <row r="109" spans="1:27" s="117" customFormat="1">
      <c r="A109" s="120" t="s">
        <v>279</v>
      </c>
      <c r="B109" s="120"/>
      <c r="C109" s="123"/>
      <c r="D109" s="123"/>
      <c r="E109" s="123">
        <f>SUM(E2:E108)</f>
        <v>11246589.5</v>
      </c>
      <c r="F109" s="120"/>
      <c r="G109" s="120"/>
      <c r="H109" s="120"/>
      <c r="I109" s="120"/>
      <c r="J109" s="120"/>
      <c r="K109" s="120">
        <v>359900</v>
      </c>
      <c r="L109" s="123">
        <v>10824229.5</v>
      </c>
      <c r="M109" s="126">
        <v>352887</v>
      </c>
      <c r="N109" s="120">
        <v>57404</v>
      </c>
      <c r="O109" s="120">
        <v>146395</v>
      </c>
      <c r="P109" s="120">
        <v>73778</v>
      </c>
      <c r="Q109" s="120">
        <v>16495</v>
      </c>
      <c r="R109" s="120">
        <v>25136</v>
      </c>
      <c r="S109" s="120">
        <v>30</v>
      </c>
      <c r="T109" s="120">
        <v>6379</v>
      </c>
      <c r="U109" s="120">
        <v>17023</v>
      </c>
      <c r="V109" s="120">
        <v>505</v>
      </c>
      <c r="W109" s="120">
        <v>249</v>
      </c>
      <c r="X109" s="120">
        <v>5644</v>
      </c>
      <c r="Y109" s="120">
        <v>284</v>
      </c>
      <c r="Z109" s="120">
        <v>2202</v>
      </c>
      <c r="AA109" s="120">
        <v>1363</v>
      </c>
    </row>
    <row r="112" spans="1:27" ht="14.45">
      <c r="K112" s="224" t="s">
        <v>280</v>
      </c>
      <c r="L112" s="225"/>
      <c r="M112" s="127">
        <v>67520</v>
      </c>
    </row>
    <row r="113" spans="11:13" ht="14.45">
      <c r="K113" s="224" t="s">
        <v>281</v>
      </c>
      <c r="L113" s="225"/>
      <c r="M113" s="128">
        <v>352887</v>
      </c>
    </row>
    <row r="114" spans="11:13" ht="14.45">
      <c r="K114" s="224" t="s">
        <v>282</v>
      </c>
      <c r="L114" s="225"/>
      <c r="M114" s="129">
        <v>420407</v>
      </c>
    </row>
  </sheetData>
  <autoFilter ref="A1:AA109" xr:uid="{83AD4976-101C-4E29-A591-9C966756A9B9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FZ120"/>
  <sheetViews>
    <sheetView zoomScale="84" zoomScaleNormal="84" workbookViewId="0">
      <pane xSplit="1" ySplit="1" topLeftCell="B104" activePane="bottomRight" state="frozen"/>
      <selection pane="bottomRight" activeCell="B2" sqref="B2"/>
      <selection pane="bottomLeft" activeCell="A2" sqref="A2"/>
      <selection pane="topRight" activeCell="B1" sqref="B1"/>
    </sheetView>
  </sheetViews>
  <sheetFormatPr defaultColWidth="9.140625" defaultRowHeight="14.45"/>
  <cols>
    <col min="1" max="1" width="45.140625" style="74" bestFit="1" customWidth="1"/>
    <col min="2" max="2" width="21.85546875" style="74" customWidth="1"/>
    <col min="3" max="3" width="20" style="74" customWidth="1"/>
    <col min="4" max="4" width="20.42578125" style="74" customWidth="1"/>
    <col min="5" max="5" width="16" style="80" customWidth="1"/>
    <col min="6" max="6" width="22.5703125" style="80" customWidth="1"/>
    <col min="7" max="7" width="16.85546875" style="80" customWidth="1"/>
    <col min="8" max="10" width="16.140625" style="80" customWidth="1"/>
    <col min="11" max="11" width="16.140625" style="79" customWidth="1"/>
    <col min="12" max="12" width="17" style="80" customWidth="1"/>
    <col min="13" max="13" width="15.140625" style="80" customWidth="1"/>
    <col min="14" max="14" width="17.140625" style="72" bestFit="1" customWidth="1"/>
    <col min="15" max="15" width="15.42578125" style="80" customWidth="1"/>
    <col min="16" max="16" width="25.42578125" style="80" customWidth="1"/>
    <col min="17" max="17" width="18" style="80" customWidth="1"/>
    <col min="18" max="18" width="17.42578125" style="80" customWidth="1"/>
    <col min="19" max="19" width="20.5703125" style="80" customWidth="1"/>
    <col min="20" max="20" width="18.85546875" style="80" customWidth="1"/>
    <col min="21" max="21" width="17.140625" style="80" customWidth="1"/>
    <col min="22" max="22" width="25.140625" style="80" customWidth="1"/>
    <col min="23" max="23" width="25.42578125" style="80" customWidth="1"/>
    <col min="24" max="24" width="23.42578125" style="80" customWidth="1"/>
    <col min="25" max="26" width="23.140625" style="80" customWidth="1"/>
    <col min="27" max="27" width="19" style="74" hidden="1" customWidth="1"/>
    <col min="28" max="16384" width="9.140625" style="74"/>
  </cols>
  <sheetData>
    <row r="1" spans="1:182" s="69" customFormat="1" ht="59.25" customHeight="1" thickBot="1">
      <c r="A1" s="104" t="s">
        <v>0</v>
      </c>
      <c r="B1" s="104" t="s">
        <v>228</v>
      </c>
      <c r="C1" s="105" t="s">
        <v>229</v>
      </c>
      <c r="D1" s="105" t="s">
        <v>230</v>
      </c>
      <c r="E1" s="106" t="s">
        <v>231</v>
      </c>
      <c r="F1" s="106" t="s">
        <v>232</v>
      </c>
      <c r="G1" s="106" t="s">
        <v>233</v>
      </c>
      <c r="H1" s="106" t="s">
        <v>234</v>
      </c>
      <c r="I1" s="106" t="s">
        <v>235</v>
      </c>
      <c r="J1" s="106" t="s">
        <v>236</v>
      </c>
      <c r="K1" s="107" t="s">
        <v>13</v>
      </c>
      <c r="L1" s="106" t="s">
        <v>237</v>
      </c>
      <c r="M1" s="106" t="s">
        <v>238</v>
      </c>
      <c r="N1" s="106" t="s">
        <v>239</v>
      </c>
      <c r="O1" s="106" t="s">
        <v>240</v>
      </c>
      <c r="P1" s="106" t="s">
        <v>241</v>
      </c>
      <c r="Q1" s="106" t="s">
        <v>242</v>
      </c>
      <c r="R1" s="106" t="s">
        <v>257</v>
      </c>
      <c r="S1" s="106" t="s">
        <v>243</v>
      </c>
      <c r="T1" s="106" t="s">
        <v>244</v>
      </c>
      <c r="U1" s="106" t="s">
        <v>258</v>
      </c>
      <c r="V1" s="106" t="s">
        <v>259</v>
      </c>
      <c r="W1" s="106" t="s">
        <v>260</v>
      </c>
      <c r="X1" s="106" t="s">
        <v>261</v>
      </c>
      <c r="Y1" s="106" t="s">
        <v>262</v>
      </c>
      <c r="Z1" s="106" t="s">
        <v>263</v>
      </c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81"/>
      <c r="FD1" s="81"/>
      <c r="FE1" s="81"/>
      <c r="FF1" s="81"/>
      <c r="FG1" s="81"/>
      <c r="FH1" s="81"/>
      <c r="FI1" s="81"/>
      <c r="FJ1" s="81"/>
      <c r="FK1" s="81"/>
      <c r="FL1" s="81"/>
      <c r="FM1" s="81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81"/>
      <c r="FZ1" s="81"/>
    </row>
    <row r="2" spans="1:182">
      <c r="A2" s="83" t="s">
        <v>68</v>
      </c>
      <c r="B2" s="84">
        <v>75520</v>
      </c>
      <c r="C2" s="84">
        <v>0</v>
      </c>
      <c r="D2" s="100">
        <v>75520</v>
      </c>
      <c r="E2" s="85">
        <v>0</v>
      </c>
      <c r="F2" s="85">
        <v>1678</v>
      </c>
      <c r="G2" s="85">
        <v>0</v>
      </c>
      <c r="H2" s="85">
        <v>210</v>
      </c>
      <c r="I2" s="86">
        <v>0</v>
      </c>
      <c r="J2" s="86">
        <v>1888</v>
      </c>
      <c r="K2" s="87">
        <v>75520</v>
      </c>
      <c r="L2" s="86">
        <v>1888</v>
      </c>
      <c r="M2" s="86">
        <v>0</v>
      </c>
      <c r="N2" s="86">
        <v>1678</v>
      </c>
      <c r="O2" s="85">
        <v>0</v>
      </c>
      <c r="P2" s="85">
        <v>210</v>
      </c>
      <c r="Q2" s="86">
        <v>0</v>
      </c>
      <c r="R2" s="86">
        <v>0</v>
      </c>
      <c r="S2" s="86">
        <v>0</v>
      </c>
      <c r="T2" s="86">
        <v>0</v>
      </c>
      <c r="U2" s="86">
        <v>0</v>
      </c>
      <c r="V2" s="86">
        <v>0</v>
      </c>
      <c r="W2" s="86">
        <v>0</v>
      </c>
      <c r="X2" s="86">
        <v>0</v>
      </c>
      <c r="Y2" s="86">
        <v>0</v>
      </c>
      <c r="Z2" s="88">
        <v>0</v>
      </c>
      <c r="AA2" s="82"/>
    </row>
    <row r="3" spans="1:182">
      <c r="A3" s="89" t="s">
        <v>70</v>
      </c>
      <c r="B3" s="70">
        <v>25000</v>
      </c>
      <c r="C3" s="70">
        <v>1891</v>
      </c>
      <c r="D3" s="101">
        <v>26891</v>
      </c>
      <c r="E3" s="71">
        <v>0</v>
      </c>
      <c r="F3" s="71">
        <v>605</v>
      </c>
      <c r="G3" s="71">
        <v>0</v>
      </c>
      <c r="H3" s="71">
        <v>20</v>
      </c>
      <c r="I3" s="72">
        <v>94</v>
      </c>
      <c r="J3" s="72">
        <v>719</v>
      </c>
      <c r="K3" s="73">
        <v>25632</v>
      </c>
      <c r="L3" s="72">
        <v>811</v>
      </c>
      <c r="M3" s="71">
        <v>97</v>
      </c>
      <c r="N3" s="71">
        <v>654</v>
      </c>
      <c r="O3" s="71">
        <v>0</v>
      </c>
      <c r="P3" s="71">
        <v>16</v>
      </c>
      <c r="Q3" s="72">
        <v>6</v>
      </c>
      <c r="R3" s="72">
        <v>0</v>
      </c>
      <c r="S3" s="72">
        <v>24</v>
      </c>
      <c r="T3" s="72">
        <v>0</v>
      </c>
      <c r="U3" s="72">
        <v>0</v>
      </c>
      <c r="V3" s="72">
        <v>0</v>
      </c>
      <c r="W3" s="72">
        <v>0</v>
      </c>
      <c r="X3" s="72">
        <v>0</v>
      </c>
      <c r="Y3" s="72">
        <v>0</v>
      </c>
      <c r="Z3" s="90">
        <v>14</v>
      </c>
      <c r="AA3" s="82"/>
    </row>
    <row r="4" spans="1:182">
      <c r="A4" s="89" t="s">
        <v>72</v>
      </c>
      <c r="B4" s="70">
        <v>34145</v>
      </c>
      <c r="C4" s="70">
        <v>1780</v>
      </c>
      <c r="D4" s="101">
        <v>35925</v>
      </c>
      <c r="E4" s="75">
        <v>461</v>
      </c>
      <c r="F4" s="75">
        <v>0</v>
      </c>
      <c r="G4" s="75">
        <v>730</v>
      </c>
      <c r="H4" s="71">
        <v>66</v>
      </c>
      <c r="I4" s="72">
        <v>74</v>
      </c>
      <c r="J4" s="72">
        <v>1331</v>
      </c>
      <c r="K4" s="73">
        <v>35845</v>
      </c>
      <c r="L4" s="72">
        <v>1344</v>
      </c>
      <c r="M4" s="75">
        <v>463</v>
      </c>
      <c r="N4" s="75">
        <v>0</v>
      </c>
      <c r="O4" s="75">
        <v>736</v>
      </c>
      <c r="P4" s="75">
        <v>64</v>
      </c>
      <c r="Q4" s="72">
        <v>64</v>
      </c>
      <c r="R4" s="72">
        <v>0</v>
      </c>
      <c r="S4" s="72">
        <v>0</v>
      </c>
      <c r="T4" s="72">
        <v>17</v>
      </c>
      <c r="U4" s="72">
        <v>0</v>
      </c>
      <c r="V4" s="72">
        <v>0</v>
      </c>
      <c r="W4" s="72">
        <v>0</v>
      </c>
      <c r="X4" s="72">
        <v>0</v>
      </c>
      <c r="Y4" s="72">
        <v>0</v>
      </c>
      <c r="Z4" s="90">
        <v>0</v>
      </c>
      <c r="AA4" s="82"/>
      <c r="AB4" s="74" t="s">
        <v>283</v>
      </c>
    </row>
    <row r="5" spans="1:182">
      <c r="A5" s="89" t="s">
        <v>74</v>
      </c>
      <c r="B5" s="70">
        <v>355605</v>
      </c>
      <c r="C5" s="70">
        <v>26969</v>
      </c>
      <c r="D5" s="101">
        <v>382574</v>
      </c>
      <c r="E5" s="71">
        <v>2265</v>
      </c>
      <c r="F5" s="71">
        <v>4530</v>
      </c>
      <c r="G5" s="71">
        <v>2265</v>
      </c>
      <c r="H5" s="71">
        <v>1812</v>
      </c>
      <c r="I5" s="72">
        <v>1297</v>
      </c>
      <c r="J5" s="72">
        <v>12169</v>
      </c>
      <c r="K5" s="73">
        <v>204532</v>
      </c>
      <c r="L5" s="72">
        <v>7737</v>
      </c>
      <c r="M5" s="71">
        <v>2265</v>
      </c>
      <c r="N5" s="71">
        <v>2736</v>
      </c>
      <c r="O5" s="71">
        <v>1207</v>
      </c>
      <c r="P5" s="71">
        <v>215</v>
      </c>
      <c r="Q5" s="72">
        <v>125</v>
      </c>
      <c r="R5" s="72">
        <v>0</v>
      </c>
      <c r="S5" s="72">
        <v>182</v>
      </c>
      <c r="T5" s="72">
        <v>914</v>
      </c>
      <c r="U5" s="72">
        <v>0</v>
      </c>
      <c r="V5" s="72">
        <v>47</v>
      </c>
      <c r="W5" s="72">
        <v>0</v>
      </c>
      <c r="X5" s="72">
        <v>0</v>
      </c>
      <c r="Y5" s="72">
        <v>46</v>
      </c>
      <c r="Z5" s="90">
        <v>0</v>
      </c>
      <c r="AA5" s="82"/>
    </row>
    <row r="6" spans="1:182">
      <c r="A6" s="89" t="s">
        <v>76</v>
      </c>
      <c r="B6" s="70">
        <v>92440</v>
      </c>
      <c r="C6" s="70">
        <v>13180</v>
      </c>
      <c r="D6" s="101">
        <v>105620</v>
      </c>
      <c r="E6" s="71">
        <v>1320</v>
      </c>
      <c r="F6" s="71">
        <v>990</v>
      </c>
      <c r="G6" s="71">
        <v>413</v>
      </c>
      <c r="H6" s="71">
        <v>743</v>
      </c>
      <c r="I6" s="72">
        <v>664</v>
      </c>
      <c r="J6" s="72">
        <v>4130</v>
      </c>
      <c r="K6" s="73">
        <v>91963</v>
      </c>
      <c r="L6" s="72">
        <v>2813</v>
      </c>
      <c r="M6" s="71">
        <v>336</v>
      </c>
      <c r="N6" s="71">
        <v>1401</v>
      </c>
      <c r="O6" s="71">
        <v>0</v>
      </c>
      <c r="P6" s="71">
        <v>703</v>
      </c>
      <c r="Q6" s="72">
        <v>33</v>
      </c>
      <c r="R6" s="72">
        <v>0</v>
      </c>
      <c r="S6" s="72">
        <v>66</v>
      </c>
      <c r="T6" s="72">
        <v>0</v>
      </c>
      <c r="U6" s="72">
        <v>0</v>
      </c>
      <c r="V6" s="72">
        <v>0</v>
      </c>
      <c r="W6" s="72">
        <v>0</v>
      </c>
      <c r="X6" s="72">
        <v>0</v>
      </c>
      <c r="Y6" s="72">
        <v>0</v>
      </c>
      <c r="Z6" s="90">
        <v>274</v>
      </c>
      <c r="AA6" s="82"/>
    </row>
    <row r="7" spans="1:182">
      <c r="A7" s="89" t="s">
        <v>78</v>
      </c>
      <c r="B7" s="70">
        <v>38760</v>
      </c>
      <c r="C7" s="70">
        <v>8975</v>
      </c>
      <c r="D7" s="101">
        <v>47735</v>
      </c>
      <c r="E7" s="71">
        <v>0</v>
      </c>
      <c r="F7" s="71">
        <v>802</v>
      </c>
      <c r="G7" s="71">
        <v>0</v>
      </c>
      <c r="H7" s="71">
        <v>167</v>
      </c>
      <c r="I7" s="72">
        <v>359</v>
      </c>
      <c r="J7" s="72">
        <v>1328</v>
      </c>
      <c r="K7" s="73">
        <v>42135</v>
      </c>
      <c r="L7" s="72">
        <v>1137</v>
      </c>
      <c r="M7" s="71">
        <v>0</v>
      </c>
      <c r="N7" s="71">
        <v>733</v>
      </c>
      <c r="O7" s="71">
        <v>0</v>
      </c>
      <c r="P7" s="71">
        <v>27</v>
      </c>
      <c r="Q7" s="72">
        <v>377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0</v>
      </c>
      <c r="Z7" s="90">
        <v>0</v>
      </c>
      <c r="AA7" s="82"/>
    </row>
    <row r="8" spans="1:182">
      <c r="A8" s="89" t="s">
        <v>79</v>
      </c>
      <c r="B8" s="70">
        <v>108000</v>
      </c>
      <c r="C8" s="70">
        <v>33916</v>
      </c>
      <c r="D8" s="101">
        <v>141916</v>
      </c>
      <c r="E8" s="71">
        <v>0</v>
      </c>
      <c r="F8" s="71">
        <v>2500</v>
      </c>
      <c r="G8" s="71">
        <v>0</v>
      </c>
      <c r="H8" s="71">
        <v>200</v>
      </c>
      <c r="I8" s="72">
        <v>1712</v>
      </c>
      <c r="J8" s="72">
        <v>4412</v>
      </c>
      <c r="K8" s="73">
        <v>115693</v>
      </c>
      <c r="L8" s="72">
        <v>3190</v>
      </c>
      <c r="M8" s="71">
        <v>0</v>
      </c>
      <c r="N8" s="71">
        <v>2070</v>
      </c>
      <c r="O8" s="71">
        <v>0</v>
      </c>
      <c r="P8" s="71">
        <v>81</v>
      </c>
      <c r="Q8" s="72">
        <v>467</v>
      </c>
      <c r="R8" s="72">
        <v>0</v>
      </c>
      <c r="S8" s="72">
        <v>217</v>
      </c>
      <c r="T8" s="72">
        <v>75</v>
      </c>
      <c r="U8" s="72">
        <v>30</v>
      </c>
      <c r="V8" s="72">
        <v>0</v>
      </c>
      <c r="W8" s="72">
        <v>185</v>
      </c>
      <c r="X8" s="72">
        <v>0</v>
      </c>
      <c r="Y8" s="72">
        <v>35</v>
      </c>
      <c r="Z8" s="90">
        <v>30</v>
      </c>
      <c r="AA8" s="82"/>
    </row>
    <row r="9" spans="1:182">
      <c r="A9" s="89" t="s">
        <v>266</v>
      </c>
      <c r="B9" s="70">
        <v>20360</v>
      </c>
      <c r="C9" s="70">
        <v>1625</v>
      </c>
      <c r="D9" s="101">
        <v>21985</v>
      </c>
      <c r="E9" s="71">
        <v>0</v>
      </c>
      <c r="F9" s="71">
        <v>463</v>
      </c>
      <c r="G9" s="71">
        <v>0</v>
      </c>
      <c r="H9" s="71">
        <v>46</v>
      </c>
      <c r="I9" s="72">
        <v>65</v>
      </c>
      <c r="J9" s="72">
        <v>574</v>
      </c>
      <c r="K9" s="73">
        <v>21985</v>
      </c>
      <c r="L9" s="72">
        <v>660</v>
      </c>
      <c r="M9" s="72">
        <v>1</v>
      </c>
      <c r="N9" s="71">
        <v>471</v>
      </c>
      <c r="O9" s="71">
        <v>0</v>
      </c>
      <c r="P9" s="71">
        <v>52</v>
      </c>
      <c r="Q9" s="72">
        <v>136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90">
        <v>0</v>
      </c>
      <c r="AA9" s="82"/>
    </row>
    <row r="10" spans="1:182">
      <c r="A10" s="91" t="s">
        <v>267</v>
      </c>
      <c r="B10" s="70">
        <v>31600</v>
      </c>
      <c r="C10" s="70">
        <v>0</v>
      </c>
      <c r="D10" s="101">
        <v>31600</v>
      </c>
      <c r="E10" s="71">
        <v>0</v>
      </c>
      <c r="F10" s="71">
        <v>660</v>
      </c>
      <c r="G10" s="71">
        <v>0</v>
      </c>
      <c r="H10" s="71">
        <v>130</v>
      </c>
      <c r="I10" s="72">
        <v>0</v>
      </c>
      <c r="J10" s="72">
        <v>790</v>
      </c>
      <c r="K10" s="73">
        <v>28920</v>
      </c>
      <c r="L10" s="72">
        <v>705</v>
      </c>
      <c r="M10" s="71">
        <v>0</v>
      </c>
      <c r="N10" s="71">
        <v>646</v>
      </c>
      <c r="O10" s="71">
        <v>0</v>
      </c>
      <c r="P10" s="71">
        <v>59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90">
        <v>0</v>
      </c>
      <c r="AA10" s="82"/>
    </row>
    <row r="11" spans="1:182">
      <c r="A11" s="89" t="s">
        <v>81</v>
      </c>
      <c r="B11" s="70">
        <v>27480</v>
      </c>
      <c r="C11" s="70">
        <v>0</v>
      </c>
      <c r="D11" s="101">
        <v>27480</v>
      </c>
      <c r="E11" s="71">
        <v>0</v>
      </c>
      <c r="F11" s="71">
        <v>670</v>
      </c>
      <c r="G11" s="71">
        <v>0</v>
      </c>
      <c r="H11" s="71">
        <v>17</v>
      </c>
      <c r="I11" s="72">
        <v>0</v>
      </c>
      <c r="J11" s="72">
        <v>687</v>
      </c>
      <c r="K11" s="73">
        <v>25240</v>
      </c>
      <c r="L11" s="72">
        <v>631</v>
      </c>
      <c r="M11" s="71">
        <v>0</v>
      </c>
      <c r="N11" s="71">
        <v>615</v>
      </c>
      <c r="O11" s="71">
        <v>1</v>
      </c>
      <c r="P11" s="71">
        <v>15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90">
        <v>0</v>
      </c>
      <c r="AA11" s="82"/>
    </row>
    <row r="12" spans="1:182">
      <c r="A12" s="89" t="s">
        <v>83</v>
      </c>
      <c r="B12" s="70">
        <v>112345</v>
      </c>
      <c r="C12" s="70">
        <v>34650</v>
      </c>
      <c r="D12" s="101">
        <v>146995</v>
      </c>
      <c r="E12" s="71">
        <v>469</v>
      </c>
      <c r="F12" s="71">
        <v>2500</v>
      </c>
      <c r="G12" s="71">
        <v>0</v>
      </c>
      <c r="H12" s="71">
        <v>250</v>
      </c>
      <c r="I12" s="72">
        <v>1500</v>
      </c>
      <c r="J12" s="72">
        <v>4719</v>
      </c>
      <c r="K12" s="73">
        <v>146995</v>
      </c>
      <c r="L12" s="72">
        <v>4866</v>
      </c>
      <c r="M12" s="71">
        <v>521</v>
      </c>
      <c r="N12" s="71">
        <v>2495</v>
      </c>
      <c r="O12" s="71">
        <v>0</v>
      </c>
      <c r="P12" s="71">
        <v>255</v>
      </c>
      <c r="Q12" s="72">
        <v>1090</v>
      </c>
      <c r="R12" s="72">
        <v>0</v>
      </c>
      <c r="S12" s="72">
        <v>103</v>
      </c>
      <c r="T12" s="72">
        <v>271</v>
      </c>
      <c r="U12" s="72">
        <v>0</v>
      </c>
      <c r="V12" s="72">
        <v>0</v>
      </c>
      <c r="W12" s="72">
        <v>131</v>
      </c>
      <c r="X12" s="72">
        <v>0</v>
      </c>
      <c r="Y12" s="72">
        <v>0</v>
      </c>
      <c r="Z12" s="90">
        <v>0</v>
      </c>
      <c r="AA12" s="82"/>
    </row>
    <row r="13" spans="1:182">
      <c r="A13" s="89" t="s">
        <v>84</v>
      </c>
      <c r="B13" s="70">
        <v>33970</v>
      </c>
      <c r="C13" s="70">
        <v>4863</v>
      </c>
      <c r="D13" s="101">
        <v>38833</v>
      </c>
      <c r="E13" s="71">
        <v>154</v>
      </c>
      <c r="F13" s="71">
        <v>584</v>
      </c>
      <c r="G13" s="71">
        <v>187</v>
      </c>
      <c r="H13" s="71">
        <v>59</v>
      </c>
      <c r="I13" s="72">
        <v>228</v>
      </c>
      <c r="J13" s="72">
        <v>1212</v>
      </c>
      <c r="K13" s="73">
        <v>38833</v>
      </c>
      <c r="L13" s="72">
        <v>2413</v>
      </c>
      <c r="M13" s="71">
        <v>758</v>
      </c>
      <c r="N13" s="71">
        <v>567</v>
      </c>
      <c r="O13" s="71">
        <v>293</v>
      </c>
      <c r="P13" s="71">
        <v>64</v>
      </c>
      <c r="Q13" s="72">
        <v>407</v>
      </c>
      <c r="R13" s="72">
        <v>0</v>
      </c>
      <c r="S13" s="72">
        <v>277</v>
      </c>
      <c r="T13" s="72">
        <v>47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90">
        <v>0</v>
      </c>
      <c r="AA13" s="82"/>
    </row>
    <row r="14" spans="1:182">
      <c r="A14" s="89" t="s">
        <v>85</v>
      </c>
      <c r="B14" s="70">
        <v>94205</v>
      </c>
      <c r="C14" s="70">
        <v>41530</v>
      </c>
      <c r="D14" s="101">
        <v>135735</v>
      </c>
      <c r="E14" s="71">
        <v>753</v>
      </c>
      <c r="F14" s="71">
        <v>0</v>
      </c>
      <c r="G14" s="71">
        <v>2174</v>
      </c>
      <c r="H14" s="71">
        <v>87</v>
      </c>
      <c r="I14" s="72">
        <v>2100</v>
      </c>
      <c r="J14" s="72">
        <v>5114</v>
      </c>
      <c r="K14" s="73">
        <v>135735</v>
      </c>
      <c r="L14" s="72">
        <v>5139</v>
      </c>
      <c r="M14" s="71">
        <v>741</v>
      </c>
      <c r="N14" s="71">
        <v>0</v>
      </c>
      <c r="O14" s="71">
        <v>2199</v>
      </c>
      <c r="P14" s="71">
        <v>99</v>
      </c>
      <c r="Q14" s="72">
        <v>96</v>
      </c>
      <c r="R14" s="72">
        <v>0</v>
      </c>
      <c r="S14" s="72">
        <v>91</v>
      </c>
      <c r="T14" s="72">
        <v>1913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90">
        <v>0</v>
      </c>
      <c r="AA14" s="82"/>
    </row>
    <row r="15" spans="1:182">
      <c r="A15" s="89" t="s">
        <v>250</v>
      </c>
      <c r="B15" s="70">
        <v>113795</v>
      </c>
      <c r="C15" s="70">
        <v>7975</v>
      </c>
      <c r="D15" s="101">
        <v>121770</v>
      </c>
      <c r="E15" s="71">
        <v>1111</v>
      </c>
      <c r="F15" s="71">
        <v>0</v>
      </c>
      <c r="G15" s="71">
        <v>2373</v>
      </c>
      <c r="H15" s="71">
        <v>333</v>
      </c>
      <c r="I15" s="72">
        <v>319</v>
      </c>
      <c r="J15" s="72">
        <v>4136</v>
      </c>
      <c r="K15" s="73">
        <v>104530</v>
      </c>
      <c r="L15" s="72">
        <v>3169</v>
      </c>
      <c r="M15" s="71">
        <v>518</v>
      </c>
      <c r="N15" s="71">
        <v>0</v>
      </c>
      <c r="O15" s="71">
        <v>2345</v>
      </c>
      <c r="P15" s="71">
        <v>40</v>
      </c>
      <c r="Q15" s="72">
        <v>255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90">
        <v>11</v>
      </c>
      <c r="AA15" s="82"/>
    </row>
    <row r="16" spans="1:182">
      <c r="A16" s="89" t="s">
        <v>87</v>
      </c>
      <c r="B16" s="70">
        <v>40689</v>
      </c>
      <c r="C16" s="70">
        <v>0</v>
      </c>
      <c r="D16" s="101">
        <v>40689</v>
      </c>
      <c r="E16" s="71">
        <v>0</v>
      </c>
      <c r="F16" s="71">
        <v>1233</v>
      </c>
      <c r="G16" s="71">
        <v>0</v>
      </c>
      <c r="H16" s="71">
        <v>0</v>
      </c>
      <c r="I16" s="72">
        <v>0</v>
      </c>
      <c r="J16" s="72">
        <v>1233</v>
      </c>
      <c r="K16" s="73">
        <v>40689</v>
      </c>
      <c r="L16" s="72">
        <v>1232</v>
      </c>
      <c r="M16" s="71">
        <v>0</v>
      </c>
      <c r="N16" s="71">
        <v>1232</v>
      </c>
      <c r="O16" s="71">
        <v>0</v>
      </c>
      <c r="P16" s="71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90">
        <v>0</v>
      </c>
      <c r="AA16" s="82"/>
    </row>
    <row r="17" spans="1:27">
      <c r="A17" s="89" t="s">
        <v>268</v>
      </c>
      <c r="B17" s="70">
        <v>78475</v>
      </c>
      <c r="C17" s="70">
        <v>21929</v>
      </c>
      <c r="D17" s="101">
        <v>100404</v>
      </c>
      <c r="E17" s="71">
        <v>1183</v>
      </c>
      <c r="F17" s="71">
        <v>1577</v>
      </c>
      <c r="G17" s="71">
        <v>0</v>
      </c>
      <c r="H17" s="71">
        <v>237</v>
      </c>
      <c r="I17" s="72">
        <v>1114</v>
      </c>
      <c r="J17" s="72">
        <v>4111</v>
      </c>
      <c r="K17" s="73">
        <v>85831</v>
      </c>
      <c r="L17" s="72">
        <v>2983</v>
      </c>
      <c r="M17" s="71">
        <v>709</v>
      </c>
      <c r="N17" s="71">
        <v>1404</v>
      </c>
      <c r="O17" s="71">
        <v>0</v>
      </c>
      <c r="P17" s="71">
        <v>111</v>
      </c>
      <c r="Q17" s="72">
        <v>263</v>
      </c>
      <c r="R17" s="72">
        <v>66</v>
      </c>
      <c r="S17" s="72">
        <v>0</v>
      </c>
      <c r="T17" s="72">
        <v>360</v>
      </c>
      <c r="U17" s="72">
        <v>0</v>
      </c>
      <c r="V17" s="72">
        <v>0</v>
      </c>
      <c r="W17" s="72">
        <v>70</v>
      </c>
      <c r="X17" s="72">
        <v>0</v>
      </c>
      <c r="Y17" s="72">
        <v>0</v>
      </c>
      <c r="Z17" s="90">
        <v>0</v>
      </c>
      <c r="AA17" s="82"/>
    </row>
    <row r="18" spans="1:27">
      <c r="A18" s="89" t="s">
        <v>89</v>
      </c>
      <c r="B18" s="70">
        <v>258750</v>
      </c>
      <c r="C18" s="70">
        <v>15088</v>
      </c>
      <c r="D18" s="101">
        <v>273838</v>
      </c>
      <c r="E18" s="71">
        <v>1750</v>
      </c>
      <c r="F18" s="71">
        <v>0</v>
      </c>
      <c r="G18" s="71">
        <v>6000</v>
      </c>
      <c r="H18" s="71">
        <v>250</v>
      </c>
      <c r="I18" s="72">
        <v>810</v>
      </c>
      <c r="J18" s="72">
        <v>8810</v>
      </c>
      <c r="K18" s="73">
        <v>273838</v>
      </c>
      <c r="L18" s="72">
        <v>9399</v>
      </c>
      <c r="M18" s="71">
        <v>1752</v>
      </c>
      <c r="N18" s="71">
        <v>0</v>
      </c>
      <c r="O18" s="71">
        <v>6040</v>
      </c>
      <c r="P18" s="71">
        <v>285</v>
      </c>
      <c r="Q18" s="72">
        <v>184</v>
      </c>
      <c r="R18" s="72">
        <v>0</v>
      </c>
      <c r="S18" s="72">
        <v>40</v>
      </c>
      <c r="T18" s="72">
        <v>98</v>
      </c>
      <c r="U18" s="72">
        <v>0</v>
      </c>
      <c r="V18" s="72">
        <v>0</v>
      </c>
      <c r="W18" s="72">
        <v>1000</v>
      </c>
      <c r="X18" s="72">
        <v>0</v>
      </c>
      <c r="Y18" s="72">
        <v>0</v>
      </c>
      <c r="Z18" s="90">
        <v>0</v>
      </c>
      <c r="AA18" s="82"/>
    </row>
    <row r="19" spans="1:27">
      <c r="A19" s="89" t="s">
        <v>90</v>
      </c>
      <c r="B19" s="70">
        <v>23325</v>
      </c>
      <c r="C19" s="70">
        <v>2825</v>
      </c>
      <c r="D19" s="101">
        <v>26150</v>
      </c>
      <c r="E19" s="71">
        <v>489</v>
      </c>
      <c r="F19" s="71">
        <v>489</v>
      </c>
      <c r="G19" s="71">
        <v>0</v>
      </c>
      <c r="H19" s="71">
        <v>33</v>
      </c>
      <c r="I19" s="72">
        <v>116</v>
      </c>
      <c r="J19" s="72">
        <v>1127</v>
      </c>
      <c r="K19" s="73">
        <v>22365</v>
      </c>
      <c r="L19" s="72">
        <v>1143</v>
      </c>
      <c r="M19" s="71">
        <v>604</v>
      </c>
      <c r="N19" s="71">
        <v>0</v>
      </c>
      <c r="O19" s="71">
        <v>527</v>
      </c>
      <c r="P19" s="71">
        <v>6</v>
      </c>
      <c r="Q19" s="72">
        <v>0</v>
      </c>
      <c r="R19" s="72">
        <v>0</v>
      </c>
      <c r="S19" s="72">
        <v>0</v>
      </c>
      <c r="T19" s="72">
        <v>6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90">
        <v>0</v>
      </c>
      <c r="AA19" s="82"/>
    </row>
    <row r="20" spans="1:27">
      <c r="A20" s="89" t="s">
        <v>91</v>
      </c>
      <c r="B20" s="70">
        <v>167695</v>
      </c>
      <c r="C20" s="70">
        <v>12015</v>
      </c>
      <c r="D20" s="101">
        <v>179710</v>
      </c>
      <c r="E20" s="71">
        <v>1475</v>
      </c>
      <c r="F20" s="71">
        <v>3519</v>
      </c>
      <c r="G20" s="71">
        <v>0</v>
      </c>
      <c r="H20" s="71">
        <v>489</v>
      </c>
      <c r="I20" s="72">
        <v>645</v>
      </c>
      <c r="J20" s="72">
        <v>6128</v>
      </c>
      <c r="K20" s="73">
        <v>179310</v>
      </c>
      <c r="L20" s="72">
        <v>6209</v>
      </c>
      <c r="M20" s="71">
        <v>1543</v>
      </c>
      <c r="N20" s="71">
        <v>3520</v>
      </c>
      <c r="O20" s="71">
        <v>0</v>
      </c>
      <c r="P20" s="71">
        <v>471</v>
      </c>
      <c r="Q20" s="72">
        <v>123</v>
      </c>
      <c r="R20" s="72">
        <v>0</v>
      </c>
      <c r="S20" s="72">
        <v>119</v>
      </c>
      <c r="T20" s="72">
        <v>123</v>
      </c>
      <c r="U20" s="72">
        <v>132</v>
      </c>
      <c r="V20" s="72">
        <v>0</v>
      </c>
      <c r="W20" s="72">
        <v>0</v>
      </c>
      <c r="X20" s="72">
        <v>0</v>
      </c>
      <c r="Y20" s="72">
        <v>117</v>
      </c>
      <c r="Z20" s="90">
        <v>61</v>
      </c>
      <c r="AA20" s="82"/>
    </row>
    <row r="21" spans="1:27">
      <c r="A21" s="89" t="s">
        <v>92</v>
      </c>
      <c r="B21" s="70">
        <v>83000</v>
      </c>
      <c r="C21" s="70">
        <v>0</v>
      </c>
      <c r="D21" s="101">
        <v>83000</v>
      </c>
      <c r="E21" s="71">
        <v>0</v>
      </c>
      <c r="F21" s="71">
        <v>1676</v>
      </c>
      <c r="G21" s="71">
        <v>0</v>
      </c>
      <c r="H21" s="71">
        <v>399</v>
      </c>
      <c r="I21" s="72">
        <v>0</v>
      </c>
      <c r="J21" s="72">
        <v>2075</v>
      </c>
      <c r="K21" s="73">
        <v>76200</v>
      </c>
      <c r="L21" s="72">
        <v>2079</v>
      </c>
      <c r="M21" s="71">
        <v>0</v>
      </c>
      <c r="N21" s="71">
        <v>1850</v>
      </c>
      <c r="O21" s="71">
        <v>0</v>
      </c>
      <c r="P21" s="71">
        <v>229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90">
        <v>0</v>
      </c>
      <c r="AA21" s="82"/>
    </row>
    <row r="22" spans="1:27">
      <c r="A22" s="92" t="s">
        <v>93</v>
      </c>
      <c r="B22" s="70">
        <v>74000</v>
      </c>
      <c r="C22" s="70">
        <v>7700</v>
      </c>
      <c r="D22" s="101">
        <v>81700</v>
      </c>
      <c r="E22" s="71">
        <v>0</v>
      </c>
      <c r="F22" s="71">
        <v>1320</v>
      </c>
      <c r="G22" s="71">
        <v>30</v>
      </c>
      <c r="H22" s="71">
        <v>500</v>
      </c>
      <c r="I22" s="72">
        <v>336</v>
      </c>
      <c r="J22" s="72">
        <v>2186</v>
      </c>
      <c r="K22" s="73">
        <v>81700</v>
      </c>
      <c r="L22" s="72">
        <v>2255</v>
      </c>
      <c r="M22" s="71">
        <v>0</v>
      </c>
      <c r="N22" s="71">
        <v>1326</v>
      </c>
      <c r="O22" s="71">
        <v>68</v>
      </c>
      <c r="P22" s="71">
        <v>518</v>
      </c>
      <c r="Q22" s="72">
        <v>260</v>
      </c>
      <c r="R22" s="72">
        <v>0</v>
      </c>
      <c r="S22" s="72">
        <v>0</v>
      </c>
      <c r="T22" s="72">
        <v>23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90">
        <v>60</v>
      </c>
      <c r="AA22" s="82"/>
    </row>
    <row r="23" spans="1:27">
      <c r="A23" s="89" t="s">
        <v>95</v>
      </c>
      <c r="B23" s="70">
        <v>41440</v>
      </c>
      <c r="C23" s="70">
        <v>0</v>
      </c>
      <c r="D23" s="101">
        <v>41440</v>
      </c>
      <c r="E23" s="71">
        <v>120</v>
      </c>
      <c r="F23" s="71">
        <v>1000</v>
      </c>
      <c r="G23" s="71">
        <v>0</v>
      </c>
      <c r="H23" s="71">
        <v>21</v>
      </c>
      <c r="I23" s="72">
        <v>0</v>
      </c>
      <c r="J23" s="72">
        <v>1141</v>
      </c>
      <c r="K23" s="73">
        <v>40755</v>
      </c>
      <c r="L23" s="72">
        <v>1327</v>
      </c>
      <c r="M23" s="71">
        <v>63</v>
      </c>
      <c r="N23" s="71">
        <v>1253</v>
      </c>
      <c r="O23" s="71">
        <v>0</v>
      </c>
      <c r="P23" s="71">
        <v>11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90">
        <v>0</v>
      </c>
      <c r="AA23" s="82"/>
    </row>
    <row r="24" spans="1:27">
      <c r="A24" s="89" t="s">
        <v>251</v>
      </c>
      <c r="B24" s="70">
        <v>182310</v>
      </c>
      <c r="C24" s="70">
        <v>0</v>
      </c>
      <c r="D24" s="101">
        <v>182310</v>
      </c>
      <c r="E24" s="71">
        <v>1406</v>
      </c>
      <c r="F24" s="71">
        <v>2029</v>
      </c>
      <c r="G24" s="71">
        <v>2043</v>
      </c>
      <c r="H24" s="71">
        <v>310</v>
      </c>
      <c r="I24" s="72">
        <v>0</v>
      </c>
      <c r="J24" s="72">
        <v>5788</v>
      </c>
      <c r="K24" s="73">
        <v>182310</v>
      </c>
      <c r="L24" s="72">
        <v>5646</v>
      </c>
      <c r="M24" s="71">
        <v>1387</v>
      </c>
      <c r="N24" s="71">
        <v>1982</v>
      </c>
      <c r="O24" s="71">
        <v>1973</v>
      </c>
      <c r="P24" s="71">
        <v>304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0</v>
      </c>
      <c r="Z24" s="90">
        <v>0</v>
      </c>
      <c r="AA24" s="82"/>
    </row>
    <row r="25" spans="1:27">
      <c r="A25" s="89" t="s">
        <v>269</v>
      </c>
      <c r="B25" s="70">
        <v>22480</v>
      </c>
      <c r="C25" s="70">
        <v>6133</v>
      </c>
      <c r="D25" s="101">
        <v>28613</v>
      </c>
      <c r="E25" s="71">
        <v>0</v>
      </c>
      <c r="F25" s="71">
        <v>474</v>
      </c>
      <c r="G25" s="71">
        <v>0</v>
      </c>
      <c r="H25" s="71">
        <v>88</v>
      </c>
      <c r="I25" s="72">
        <v>313</v>
      </c>
      <c r="J25" s="72">
        <v>875</v>
      </c>
      <c r="K25" s="73">
        <v>26729</v>
      </c>
      <c r="L25" s="72">
        <v>1465</v>
      </c>
      <c r="M25" s="71">
        <v>0</v>
      </c>
      <c r="N25" s="71">
        <v>679</v>
      </c>
      <c r="O25" s="71">
        <v>34</v>
      </c>
      <c r="P25" s="71">
        <v>41</v>
      </c>
      <c r="Q25" s="72">
        <v>256</v>
      </c>
      <c r="R25" s="72">
        <v>0</v>
      </c>
      <c r="S25" s="72">
        <v>23</v>
      </c>
      <c r="T25" s="72">
        <v>210</v>
      </c>
      <c r="U25" s="72">
        <v>0</v>
      </c>
      <c r="V25" s="72">
        <v>0</v>
      </c>
      <c r="W25" s="72">
        <v>0</v>
      </c>
      <c r="X25" s="72">
        <v>0</v>
      </c>
      <c r="Y25" s="72">
        <v>222</v>
      </c>
      <c r="Z25" s="90">
        <v>0</v>
      </c>
      <c r="AA25" s="82"/>
    </row>
    <row r="26" spans="1:27">
      <c r="A26" s="89" t="s">
        <v>99</v>
      </c>
      <c r="B26" s="70">
        <v>63145</v>
      </c>
      <c r="C26" s="70">
        <v>26894</v>
      </c>
      <c r="D26" s="101">
        <v>90039</v>
      </c>
      <c r="E26" s="71">
        <v>1181</v>
      </c>
      <c r="F26" s="71">
        <v>0</v>
      </c>
      <c r="G26" s="71">
        <v>1181</v>
      </c>
      <c r="H26" s="71">
        <v>250</v>
      </c>
      <c r="I26" s="72">
        <v>1339</v>
      </c>
      <c r="J26" s="72">
        <v>3951</v>
      </c>
      <c r="K26" s="73">
        <v>90039</v>
      </c>
      <c r="L26" s="72">
        <v>4055</v>
      </c>
      <c r="M26" s="71">
        <v>1181</v>
      </c>
      <c r="N26" s="71">
        <v>0</v>
      </c>
      <c r="O26" s="71">
        <v>1181</v>
      </c>
      <c r="P26" s="71">
        <v>300</v>
      </c>
      <c r="Q26" s="72">
        <v>1123</v>
      </c>
      <c r="R26" s="72">
        <v>0</v>
      </c>
      <c r="S26" s="72">
        <v>0</v>
      </c>
      <c r="T26" s="72">
        <v>270</v>
      </c>
      <c r="U26" s="72">
        <v>0</v>
      </c>
      <c r="V26" s="72">
        <v>0</v>
      </c>
      <c r="W26" s="72">
        <v>0</v>
      </c>
      <c r="X26" s="72">
        <v>0</v>
      </c>
      <c r="Y26" s="72">
        <v>0</v>
      </c>
      <c r="Z26" s="90">
        <v>0</v>
      </c>
      <c r="AA26" s="82"/>
    </row>
    <row r="27" spans="1:27">
      <c r="A27" s="89" t="s">
        <v>110</v>
      </c>
      <c r="B27" s="70">
        <v>294460</v>
      </c>
      <c r="C27" s="70">
        <v>25435</v>
      </c>
      <c r="D27" s="101">
        <v>319895</v>
      </c>
      <c r="E27" s="71">
        <v>1500</v>
      </c>
      <c r="F27" s="71">
        <v>6000</v>
      </c>
      <c r="G27" s="71">
        <v>0</v>
      </c>
      <c r="H27" s="71">
        <v>1174</v>
      </c>
      <c r="I27" s="72">
        <v>1042</v>
      </c>
      <c r="J27" s="72">
        <v>9716</v>
      </c>
      <c r="K27" s="73">
        <v>288065</v>
      </c>
      <c r="L27" s="72">
        <v>8679</v>
      </c>
      <c r="M27" s="71">
        <v>1118</v>
      </c>
      <c r="N27" s="71">
        <v>5798</v>
      </c>
      <c r="O27" s="71">
        <v>0</v>
      </c>
      <c r="P27" s="71">
        <v>628</v>
      </c>
      <c r="Q27" s="72">
        <v>942</v>
      </c>
      <c r="R27" s="72">
        <v>0</v>
      </c>
      <c r="S27" s="72">
        <v>0</v>
      </c>
      <c r="T27" s="72">
        <v>193</v>
      </c>
      <c r="U27" s="72">
        <v>0</v>
      </c>
      <c r="V27" s="72">
        <v>0</v>
      </c>
      <c r="W27" s="72">
        <v>0</v>
      </c>
      <c r="X27" s="72">
        <v>0</v>
      </c>
      <c r="Y27" s="72">
        <v>0</v>
      </c>
      <c r="Z27" s="90">
        <v>0</v>
      </c>
      <c r="AA27" s="82"/>
    </row>
    <row r="28" spans="1:27">
      <c r="A28" s="89" t="s">
        <v>111</v>
      </c>
      <c r="B28" s="70">
        <v>20920</v>
      </c>
      <c r="C28" s="70">
        <v>580</v>
      </c>
      <c r="D28" s="101">
        <v>21500</v>
      </c>
      <c r="E28" s="71">
        <v>0</v>
      </c>
      <c r="F28" s="71">
        <v>523</v>
      </c>
      <c r="G28" s="71">
        <v>0</v>
      </c>
      <c r="H28" s="71">
        <v>0</v>
      </c>
      <c r="I28" s="72">
        <v>29</v>
      </c>
      <c r="J28" s="72">
        <v>552</v>
      </c>
      <c r="K28" s="73">
        <v>20520</v>
      </c>
      <c r="L28" s="72">
        <v>513</v>
      </c>
      <c r="M28" s="71">
        <v>0</v>
      </c>
      <c r="N28" s="71">
        <v>513</v>
      </c>
      <c r="O28" s="71">
        <v>0</v>
      </c>
      <c r="P28" s="71">
        <v>0</v>
      </c>
      <c r="Q28" s="72">
        <v>0</v>
      </c>
      <c r="R28" s="72">
        <v>0</v>
      </c>
      <c r="S28" s="72">
        <v>0</v>
      </c>
      <c r="T28" s="72">
        <v>0</v>
      </c>
      <c r="U28" s="72">
        <v>0</v>
      </c>
      <c r="V28" s="72">
        <v>0</v>
      </c>
      <c r="W28" s="72">
        <v>0</v>
      </c>
      <c r="X28" s="72">
        <v>0</v>
      </c>
      <c r="Y28" s="72">
        <v>0</v>
      </c>
      <c r="Z28" s="90">
        <v>0</v>
      </c>
      <c r="AA28" s="82"/>
    </row>
    <row r="29" spans="1:27">
      <c r="A29" s="89" t="s">
        <v>270</v>
      </c>
      <c r="B29" s="70">
        <v>68000</v>
      </c>
      <c r="C29" s="70">
        <v>0</v>
      </c>
      <c r="D29" s="101">
        <v>68000</v>
      </c>
      <c r="E29" s="71">
        <v>0</v>
      </c>
      <c r="F29" s="71">
        <v>0</v>
      </c>
      <c r="G29" s="71">
        <v>1500</v>
      </c>
      <c r="H29" s="71">
        <v>200</v>
      </c>
      <c r="I29" s="72">
        <v>0</v>
      </c>
      <c r="J29" s="72">
        <v>1700</v>
      </c>
      <c r="K29" s="73">
        <v>68000</v>
      </c>
      <c r="L29" s="72">
        <v>1845</v>
      </c>
      <c r="M29" s="71">
        <v>0</v>
      </c>
      <c r="N29" s="71">
        <v>0</v>
      </c>
      <c r="O29" s="71">
        <v>1596</v>
      </c>
      <c r="P29" s="71">
        <v>249</v>
      </c>
      <c r="Q29" s="72">
        <v>0</v>
      </c>
      <c r="R29" s="72">
        <v>0</v>
      </c>
      <c r="S29" s="72">
        <v>0</v>
      </c>
      <c r="T29" s="72">
        <v>0</v>
      </c>
      <c r="U29" s="72">
        <v>0</v>
      </c>
      <c r="V29" s="72">
        <v>0</v>
      </c>
      <c r="W29" s="72">
        <v>0</v>
      </c>
      <c r="X29" s="72">
        <v>0</v>
      </c>
      <c r="Y29" s="72">
        <v>0</v>
      </c>
      <c r="Z29" s="90">
        <v>0</v>
      </c>
      <c r="AA29" s="82"/>
    </row>
    <row r="30" spans="1:27">
      <c r="A30" s="89" t="s">
        <v>271</v>
      </c>
      <c r="B30" s="70">
        <v>61955</v>
      </c>
      <c r="C30" s="70">
        <v>6805</v>
      </c>
      <c r="D30" s="101">
        <v>68760</v>
      </c>
      <c r="E30" s="71">
        <v>1103</v>
      </c>
      <c r="F30" s="71">
        <v>0</v>
      </c>
      <c r="G30" s="71">
        <v>1347</v>
      </c>
      <c r="H30" s="71">
        <v>64</v>
      </c>
      <c r="I30" s="72">
        <v>321</v>
      </c>
      <c r="J30" s="72">
        <v>2835</v>
      </c>
      <c r="K30" s="73">
        <v>68760</v>
      </c>
      <c r="L30" s="72">
        <v>2835</v>
      </c>
      <c r="M30" s="71">
        <v>1103</v>
      </c>
      <c r="N30" s="71">
        <v>0</v>
      </c>
      <c r="O30" s="71">
        <v>1347</v>
      </c>
      <c r="P30" s="71">
        <v>64</v>
      </c>
      <c r="Q30" s="72">
        <v>77</v>
      </c>
      <c r="R30" s="72">
        <v>0</v>
      </c>
      <c r="S30" s="72">
        <v>0</v>
      </c>
      <c r="T30" s="72">
        <v>244</v>
      </c>
      <c r="U30" s="72">
        <v>0</v>
      </c>
      <c r="V30" s="72">
        <v>0</v>
      </c>
      <c r="W30" s="72">
        <v>0</v>
      </c>
      <c r="X30" s="72">
        <v>0</v>
      </c>
      <c r="Y30" s="72">
        <v>0</v>
      </c>
      <c r="Z30" s="90">
        <v>0</v>
      </c>
      <c r="AA30" s="82"/>
    </row>
    <row r="31" spans="1:27">
      <c r="A31" s="89" t="s">
        <v>114</v>
      </c>
      <c r="B31" s="70">
        <v>91935</v>
      </c>
      <c r="C31" s="70">
        <v>18342</v>
      </c>
      <c r="D31" s="101">
        <v>110277</v>
      </c>
      <c r="E31" s="71">
        <v>1779</v>
      </c>
      <c r="F31" s="71">
        <v>119</v>
      </c>
      <c r="G31" s="71">
        <v>1779</v>
      </c>
      <c r="H31" s="71">
        <v>178</v>
      </c>
      <c r="I31" s="72">
        <v>889</v>
      </c>
      <c r="J31" s="72">
        <v>4744</v>
      </c>
      <c r="K31" s="73">
        <v>65982</v>
      </c>
      <c r="L31" s="72">
        <v>3093</v>
      </c>
      <c r="M31" s="71">
        <v>1666</v>
      </c>
      <c r="N31" s="71">
        <v>34</v>
      </c>
      <c r="O31" s="71">
        <v>1123</v>
      </c>
      <c r="P31" s="71">
        <v>9</v>
      </c>
      <c r="Q31" s="72">
        <v>119</v>
      </c>
      <c r="R31" s="72">
        <v>0</v>
      </c>
      <c r="S31" s="72">
        <v>142</v>
      </c>
      <c r="T31" s="72">
        <v>0</v>
      </c>
      <c r="U31" s="72">
        <v>0</v>
      </c>
      <c r="V31" s="72">
        <v>0</v>
      </c>
      <c r="W31" s="72">
        <v>0</v>
      </c>
      <c r="X31" s="72">
        <v>0</v>
      </c>
      <c r="Y31" s="72">
        <v>0</v>
      </c>
      <c r="Z31" s="90">
        <v>0</v>
      </c>
      <c r="AA31" s="82"/>
    </row>
    <row r="32" spans="1:27">
      <c r="A32" s="89" t="s">
        <v>115</v>
      </c>
      <c r="B32" s="70">
        <v>70640</v>
      </c>
      <c r="C32" s="70">
        <v>0</v>
      </c>
      <c r="D32" s="101">
        <v>70640</v>
      </c>
      <c r="E32" s="71">
        <v>0</v>
      </c>
      <c r="F32" s="71">
        <v>1725</v>
      </c>
      <c r="G32" s="71">
        <v>0</v>
      </c>
      <c r="H32" s="71">
        <v>41</v>
      </c>
      <c r="I32" s="72">
        <v>0</v>
      </c>
      <c r="J32" s="72">
        <v>1766</v>
      </c>
      <c r="K32" s="73">
        <v>69400</v>
      </c>
      <c r="L32" s="72">
        <v>1886</v>
      </c>
      <c r="M32" s="71">
        <v>8</v>
      </c>
      <c r="N32" s="71">
        <v>1848</v>
      </c>
      <c r="O32" s="71">
        <v>20</v>
      </c>
      <c r="P32" s="71">
        <v>10</v>
      </c>
      <c r="Q32" s="72">
        <v>0</v>
      </c>
      <c r="R32" s="72">
        <v>0</v>
      </c>
      <c r="S32" s="72">
        <v>0</v>
      </c>
      <c r="T32" s="72">
        <v>0</v>
      </c>
      <c r="U32" s="72">
        <v>0</v>
      </c>
      <c r="V32" s="72">
        <v>0</v>
      </c>
      <c r="W32" s="72">
        <v>0</v>
      </c>
      <c r="X32" s="72">
        <v>0</v>
      </c>
      <c r="Y32" s="72">
        <v>0</v>
      </c>
      <c r="Z32" s="90">
        <v>0</v>
      </c>
      <c r="AA32" s="82"/>
    </row>
    <row r="33" spans="1:27">
      <c r="A33" s="89" t="s">
        <v>116</v>
      </c>
      <c r="B33" s="70">
        <v>88630</v>
      </c>
      <c r="C33" s="70">
        <v>17261</v>
      </c>
      <c r="D33" s="101">
        <v>105891</v>
      </c>
      <c r="E33" s="71">
        <v>606</v>
      </c>
      <c r="F33" s="71">
        <v>2038</v>
      </c>
      <c r="G33" s="71">
        <v>0</v>
      </c>
      <c r="H33" s="71">
        <v>102</v>
      </c>
      <c r="I33" s="72">
        <v>830</v>
      </c>
      <c r="J33" s="72">
        <v>3576</v>
      </c>
      <c r="K33" s="73">
        <v>104531</v>
      </c>
      <c r="L33" s="72">
        <v>3843</v>
      </c>
      <c r="M33" s="71">
        <v>606</v>
      </c>
      <c r="N33" s="71">
        <v>2191</v>
      </c>
      <c r="O33" s="71">
        <v>0</v>
      </c>
      <c r="P33" s="71">
        <v>68</v>
      </c>
      <c r="Q33" s="72">
        <v>385</v>
      </c>
      <c r="R33" s="72">
        <v>0</v>
      </c>
      <c r="S33" s="72">
        <v>6</v>
      </c>
      <c r="T33" s="72">
        <v>234</v>
      </c>
      <c r="U33" s="72">
        <v>0</v>
      </c>
      <c r="V33" s="72">
        <v>0</v>
      </c>
      <c r="W33" s="72">
        <v>353</v>
      </c>
      <c r="X33" s="72">
        <v>0</v>
      </c>
      <c r="Y33" s="72">
        <v>0</v>
      </c>
      <c r="Z33" s="90">
        <v>0</v>
      </c>
      <c r="AA33" s="82"/>
    </row>
    <row r="34" spans="1:27">
      <c r="A34" s="89" t="s">
        <v>252</v>
      </c>
      <c r="B34" s="70">
        <v>237240</v>
      </c>
      <c r="C34" s="70">
        <v>6056</v>
      </c>
      <c r="D34" s="101">
        <v>243296</v>
      </c>
      <c r="E34" s="71">
        <v>0</v>
      </c>
      <c r="F34" s="71">
        <v>5540</v>
      </c>
      <c r="G34" s="71">
        <v>0</v>
      </c>
      <c r="H34" s="71">
        <v>391</v>
      </c>
      <c r="I34" s="72">
        <v>317</v>
      </c>
      <c r="J34" s="72">
        <v>6248</v>
      </c>
      <c r="K34" s="73">
        <v>243296</v>
      </c>
      <c r="L34" s="72">
        <v>6380</v>
      </c>
      <c r="M34" s="71">
        <v>0</v>
      </c>
      <c r="N34" s="71">
        <v>5645</v>
      </c>
      <c r="O34" s="71">
        <v>0</v>
      </c>
      <c r="P34" s="71">
        <v>411</v>
      </c>
      <c r="Q34" s="72">
        <v>0</v>
      </c>
      <c r="R34" s="72">
        <v>0</v>
      </c>
      <c r="S34" s="72">
        <v>77</v>
      </c>
      <c r="T34" s="72">
        <v>218</v>
      </c>
      <c r="U34" s="72">
        <v>0</v>
      </c>
      <c r="V34" s="72">
        <v>0</v>
      </c>
      <c r="W34" s="72">
        <v>0</v>
      </c>
      <c r="X34" s="72">
        <v>0</v>
      </c>
      <c r="Y34" s="72">
        <v>15</v>
      </c>
      <c r="Z34" s="90">
        <v>14</v>
      </c>
      <c r="AA34" s="82"/>
    </row>
    <row r="35" spans="1:27">
      <c r="A35" s="89" t="s">
        <v>118</v>
      </c>
      <c r="B35" s="70">
        <v>45775</v>
      </c>
      <c r="C35" s="70">
        <v>9700</v>
      </c>
      <c r="D35" s="101">
        <v>55475</v>
      </c>
      <c r="E35" s="71">
        <v>859</v>
      </c>
      <c r="F35" s="71">
        <v>0</v>
      </c>
      <c r="G35" s="71">
        <v>894</v>
      </c>
      <c r="H35" s="71">
        <v>143</v>
      </c>
      <c r="I35" s="72">
        <v>438</v>
      </c>
      <c r="J35" s="72">
        <v>2334</v>
      </c>
      <c r="K35" s="73">
        <v>50155</v>
      </c>
      <c r="L35" s="72">
        <v>2612</v>
      </c>
      <c r="M35" s="71">
        <v>1077</v>
      </c>
      <c r="N35" s="71">
        <v>0</v>
      </c>
      <c r="O35" s="71">
        <v>1076</v>
      </c>
      <c r="P35" s="71">
        <v>10</v>
      </c>
      <c r="Q35" s="72">
        <v>199</v>
      </c>
      <c r="R35" s="72">
        <v>0</v>
      </c>
      <c r="S35" s="72">
        <v>0</v>
      </c>
      <c r="T35" s="72">
        <v>250</v>
      </c>
      <c r="U35" s="72">
        <v>0</v>
      </c>
      <c r="V35" s="72">
        <v>0</v>
      </c>
      <c r="W35" s="72">
        <v>0</v>
      </c>
      <c r="X35" s="72">
        <v>0</v>
      </c>
      <c r="Y35" s="72">
        <v>0</v>
      </c>
      <c r="Z35" s="90">
        <v>0</v>
      </c>
      <c r="AA35" s="82"/>
    </row>
    <row r="36" spans="1:27">
      <c r="A36" s="89" t="s">
        <v>119</v>
      </c>
      <c r="B36" s="70">
        <v>157720</v>
      </c>
      <c r="C36" s="70">
        <v>3072</v>
      </c>
      <c r="D36" s="101">
        <v>160792</v>
      </c>
      <c r="E36" s="71">
        <v>0</v>
      </c>
      <c r="F36" s="71">
        <v>3554</v>
      </c>
      <c r="G36" s="71">
        <v>0</v>
      </c>
      <c r="H36" s="71">
        <v>389</v>
      </c>
      <c r="I36" s="72">
        <v>172</v>
      </c>
      <c r="J36" s="72">
        <v>4115</v>
      </c>
      <c r="K36" s="73">
        <v>160792</v>
      </c>
      <c r="L36" s="72">
        <v>4596</v>
      </c>
      <c r="M36" s="71">
        <v>0</v>
      </c>
      <c r="N36" s="71">
        <v>3978</v>
      </c>
      <c r="O36" s="71">
        <v>0</v>
      </c>
      <c r="P36" s="71">
        <v>446</v>
      </c>
      <c r="Q36" s="72">
        <v>0</v>
      </c>
      <c r="R36" s="72">
        <v>0</v>
      </c>
      <c r="S36" s="72">
        <v>160</v>
      </c>
      <c r="T36" s="72">
        <v>0</v>
      </c>
      <c r="U36" s="72">
        <v>0</v>
      </c>
      <c r="V36" s="72">
        <v>0</v>
      </c>
      <c r="W36" s="72">
        <v>0</v>
      </c>
      <c r="X36" s="72">
        <v>0</v>
      </c>
      <c r="Y36" s="72">
        <v>12</v>
      </c>
      <c r="Z36" s="90">
        <v>0</v>
      </c>
      <c r="AA36" s="82"/>
    </row>
    <row r="37" spans="1:27">
      <c r="A37" s="89" t="s">
        <v>120</v>
      </c>
      <c r="B37" s="70">
        <v>23680</v>
      </c>
      <c r="C37" s="70">
        <v>0</v>
      </c>
      <c r="D37" s="101">
        <v>23680</v>
      </c>
      <c r="E37" s="71">
        <v>0</v>
      </c>
      <c r="F37" s="71">
        <v>522</v>
      </c>
      <c r="G37" s="71">
        <v>0</v>
      </c>
      <c r="H37" s="71">
        <v>70</v>
      </c>
      <c r="I37" s="72">
        <v>0</v>
      </c>
      <c r="J37" s="72">
        <v>592</v>
      </c>
      <c r="K37" s="73">
        <v>21800</v>
      </c>
      <c r="L37" s="72">
        <v>564</v>
      </c>
      <c r="M37" s="71">
        <v>27</v>
      </c>
      <c r="N37" s="71">
        <v>512</v>
      </c>
      <c r="O37" s="71">
        <v>0</v>
      </c>
      <c r="P37" s="71">
        <v>25</v>
      </c>
      <c r="Q37" s="72">
        <v>0</v>
      </c>
      <c r="R37" s="72">
        <v>0</v>
      </c>
      <c r="S37" s="72">
        <v>0</v>
      </c>
      <c r="T37" s="72">
        <v>0</v>
      </c>
      <c r="U37" s="72">
        <v>0</v>
      </c>
      <c r="V37" s="72">
        <v>0</v>
      </c>
      <c r="W37" s="72">
        <v>0</v>
      </c>
      <c r="X37" s="72">
        <v>0</v>
      </c>
      <c r="Y37" s="72">
        <v>0</v>
      </c>
      <c r="Z37" s="90">
        <v>0</v>
      </c>
      <c r="AA37" s="82"/>
    </row>
    <row r="38" spans="1:27">
      <c r="A38" s="89" t="s">
        <v>121</v>
      </c>
      <c r="B38" s="70">
        <v>304840</v>
      </c>
      <c r="C38" s="70">
        <v>0</v>
      </c>
      <c r="D38" s="101">
        <v>304840</v>
      </c>
      <c r="E38" s="71">
        <v>0</v>
      </c>
      <c r="F38" s="71">
        <v>0</v>
      </c>
      <c r="G38" s="71">
        <v>7275</v>
      </c>
      <c r="H38" s="71">
        <v>346</v>
      </c>
      <c r="I38" s="72">
        <v>0</v>
      </c>
      <c r="J38" s="72">
        <v>7621</v>
      </c>
      <c r="K38" s="73">
        <v>300960</v>
      </c>
      <c r="L38" s="72">
        <v>7524</v>
      </c>
      <c r="M38" s="71">
        <v>0</v>
      </c>
      <c r="N38" s="71">
        <v>0</v>
      </c>
      <c r="O38" s="71">
        <v>7275</v>
      </c>
      <c r="P38" s="71">
        <v>249</v>
      </c>
      <c r="Q38" s="72">
        <v>0</v>
      </c>
      <c r="R38" s="72">
        <v>0</v>
      </c>
      <c r="S38" s="72">
        <v>0</v>
      </c>
      <c r="T38" s="72">
        <v>0</v>
      </c>
      <c r="U38" s="72">
        <v>0</v>
      </c>
      <c r="V38" s="72">
        <v>0</v>
      </c>
      <c r="W38" s="72">
        <v>0</v>
      </c>
      <c r="X38" s="72">
        <v>0</v>
      </c>
      <c r="Y38" s="72">
        <v>0</v>
      </c>
      <c r="Z38" s="90">
        <v>0</v>
      </c>
      <c r="AA38" s="82"/>
    </row>
    <row r="39" spans="1:27">
      <c r="A39" s="89" t="s">
        <v>122</v>
      </c>
      <c r="B39" s="70">
        <v>23805</v>
      </c>
      <c r="C39" s="70">
        <v>0</v>
      </c>
      <c r="D39" s="101">
        <v>23805</v>
      </c>
      <c r="E39" s="71">
        <v>449</v>
      </c>
      <c r="F39" s="71">
        <v>60</v>
      </c>
      <c r="G39" s="71">
        <v>449</v>
      </c>
      <c r="H39" s="71">
        <v>30</v>
      </c>
      <c r="I39" s="72">
        <v>0</v>
      </c>
      <c r="J39" s="72">
        <v>988</v>
      </c>
      <c r="K39" s="73">
        <v>12170</v>
      </c>
      <c r="L39" s="72">
        <v>313</v>
      </c>
      <c r="M39" s="71">
        <v>10</v>
      </c>
      <c r="N39" s="71">
        <v>296</v>
      </c>
      <c r="O39" s="71">
        <v>0</v>
      </c>
      <c r="P39" s="71">
        <v>7</v>
      </c>
      <c r="Q39" s="72">
        <v>0</v>
      </c>
      <c r="R39" s="72">
        <v>0</v>
      </c>
      <c r="S39" s="72">
        <v>0</v>
      </c>
      <c r="T39" s="72">
        <v>0</v>
      </c>
      <c r="U39" s="72">
        <v>0</v>
      </c>
      <c r="V39" s="72">
        <v>0</v>
      </c>
      <c r="W39" s="72">
        <v>0</v>
      </c>
      <c r="X39" s="72">
        <v>0</v>
      </c>
      <c r="Y39" s="72">
        <v>0</v>
      </c>
      <c r="Z39" s="90">
        <v>0</v>
      </c>
      <c r="AA39" s="82"/>
    </row>
    <row r="40" spans="1:27">
      <c r="A40" s="89" t="s">
        <v>123</v>
      </c>
      <c r="B40" s="70">
        <v>42745</v>
      </c>
      <c r="C40" s="70">
        <v>0</v>
      </c>
      <c r="D40" s="101">
        <v>42745</v>
      </c>
      <c r="E40" s="71">
        <v>309</v>
      </c>
      <c r="F40" s="71">
        <v>0</v>
      </c>
      <c r="G40" s="71">
        <v>1010</v>
      </c>
      <c r="H40" s="71">
        <v>20</v>
      </c>
      <c r="I40" s="72">
        <v>0</v>
      </c>
      <c r="J40" s="72">
        <v>1339</v>
      </c>
      <c r="K40" s="73">
        <v>42535</v>
      </c>
      <c r="L40" s="72">
        <v>1315</v>
      </c>
      <c r="M40" s="71">
        <v>227</v>
      </c>
      <c r="N40" s="71">
        <v>6</v>
      </c>
      <c r="O40" s="71">
        <v>1059</v>
      </c>
      <c r="P40" s="71">
        <v>23</v>
      </c>
      <c r="Q40" s="72">
        <v>0</v>
      </c>
      <c r="R40" s="72">
        <v>0</v>
      </c>
      <c r="S40" s="72">
        <v>0</v>
      </c>
      <c r="T40" s="72">
        <v>0</v>
      </c>
      <c r="U40" s="72">
        <v>0</v>
      </c>
      <c r="V40" s="72">
        <v>0</v>
      </c>
      <c r="W40" s="72">
        <v>0</v>
      </c>
      <c r="X40" s="72">
        <v>0</v>
      </c>
      <c r="Y40" s="72">
        <v>0</v>
      </c>
      <c r="Z40" s="90">
        <v>0</v>
      </c>
      <c r="AA40" s="82"/>
    </row>
    <row r="41" spans="1:27">
      <c r="A41" s="89" t="s">
        <v>124</v>
      </c>
      <c r="B41" s="70">
        <v>120880</v>
      </c>
      <c r="C41" s="70">
        <v>0</v>
      </c>
      <c r="D41" s="101">
        <v>120880</v>
      </c>
      <c r="E41" s="71">
        <v>495</v>
      </c>
      <c r="F41" s="71">
        <v>5549</v>
      </c>
      <c r="G41" s="71">
        <v>0</v>
      </c>
      <c r="H41" s="71">
        <v>297</v>
      </c>
      <c r="I41" s="72">
        <v>0</v>
      </c>
      <c r="J41" s="72">
        <v>6341</v>
      </c>
      <c r="K41" s="73">
        <v>120065</v>
      </c>
      <c r="L41" s="72">
        <v>6348</v>
      </c>
      <c r="M41" s="71">
        <v>549</v>
      </c>
      <c r="N41" s="71">
        <v>5551</v>
      </c>
      <c r="O41" s="71">
        <v>0</v>
      </c>
      <c r="P41" s="71">
        <v>248</v>
      </c>
      <c r="Q41" s="72">
        <v>0</v>
      </c>
      <c r="R41" s="72">
        <v>0</v>
      </c>
      <c r="S41" s="72">
        <v>0</v>
      </c>
      <c r="T41" s="72">
        <v>0</v>
      </c>
      <c r="U41" s="72">
        <v>0</v>
      </c>
      <c r="V41" s="72">
        <v>0</v>
      </c>
      <c r="W41" s="72">
        <v>0</v>
      </c>
      <c r="X41" s="72">
        <v>0</v>
      </c>
      <c r="Y41" s="72">
        <v>0</v>
      </c>
      <c r="Z41" s="90">
        <v>0</v>
      </c>
      <c r="AA41" s="82"/>
    </row>
    <row r="42" spans="1:27">
      <c r="A42" s="89" t="s">
        <v>125</v>
      </c>
      <c r="B42" s="70">
        <v>51200</v>
      </c>
      <c r="C42" s="70">
        <v>7920</v>
      </c>
      <c r="D42" s="101">
        <v>59120</v>
      </c>
      <c r="E42" s="71">
        <v>0</v>
      </c>
      <c r="F42" s="71">
        <v>1150</v>
      </c>
      <c r="G42" s="71">
        <v>0</v>
      </c>
      <c r="H42" s="71">
        <v>130</v>
      </c>
      <c r="I42" s="72">
        <v>360</v>
      </c>
      <c r="J42" s="72">
        <v>1640</v>
      </c>
      <c r="K42" s="73">
        <v>59030</v>
      </c>
      <c r="L42" s="72">
        <v>2136</v>
      </c>
      <c r="M42" s="71">
        <v>0</v>
      </c>
      <c r="N42" s="71">
        <v>1635</v>
      </c>
      <c r="O42" s="71">
        <v>0</v>
      </c>
      <c r="P42" s="71">
        <v>141</v>
      </c>
      <c r="Q42" s="72">
        <v>360</v>
      </c>
      <c r="R42" s="72">
        <v>0</v>
      </c>
      <c r="S42" s="72">
        <v>0</v>
      </c>
      <c r="T42" s="72">
        <v>0</v>
      </c>
      <c r="U42" s="72">
        <v>0</v>
      </c>
      <c r="V42" s="72">
        <v>0</v>
      </c>
      <c r="W42" s="72">
        <v>0</v>
      </c>
      <c r="X42" s="72">
        <v>0</v>
      </c>
      <c r="Y42" s="72">
        <v>0</v>
      </c>
      <c r="Z42" s="90">
        <v>0</v>
      </c>
      <c r="AA42" s="82"/>
    </row>
    <row r="43" spans="1:27">
      <c r="A43" s="89" t="s">
        <v>126</v>
      </c>
      <c r="B43" s="70">
        <v>12400</v>
      </c>
      <c r="C43" s="70">
        <v>0</v>
      </c>
      <c r="D43" s="101">
        <v>12400</v>
      </c>
      <c r="E43" s="71">
        <v>0</v>
      </c>
      <c r="F43" s="71">
        <v>310</v>
      </c>
      <c r="G43" s="71">
        <v>0</v>
      </c>
      <c r="H43" s="71">
        <v>0</v>
      </c>
      <c r="I43" s="72">
        <v>0</v>
      </c>
      <c r="J43" s="72">
        <v>310</v>
      </c>
      <c r="K43" s="73">
        <v>10880</v>
      </c>
      <c r="L43" s="72">
        <v>265</v>
      </c>
      <c r="M43" s="71">
        <v>0</v>
      </c>
      <c r="N43" s="71">
        <v>265</v>
      </c>
      <c r="O43" s="71">
        <v>0</v>
      </c>
      <c r="P43" s="71">
        <v>0</v>
      </c>
      <c r="Q43" s="72">
        <v>0</v>
      </c>
      <c r="R43" s="72">
        <v>0</v>
      </c>
      <c r="S43" s="72">
        <v>0</v>
      </c>
      <c r="T43" s="72">
        <v>0</v>
      </c>
      <c r="U43" s="72">
        <v>0</v>
      </c>
      <c r="V43" s="72">
        <v>0</v>
      </c>
      <c r="W43" s="72">
        <v>0</v>
      </c>
      <c r="X43" s="72">
        <v>0</v>
      </c>
      <c r="Y43" s="72">
        <v>0</v>
      </c>
      <c r="Z43" s="90">
        <v>0</v>
      </c>
      <c r="AA43" s="82"/>
    </row>
    <row r="44" spans="1:27">
      <c r="A44" s="89" t="s">
        <v>272</v>
      </c>
      <c r="B44" s="70">
        <v>143120</v>
      </c>
      <c r="C44" s="70">
        <v>0</v>
      </c>
      <c r="D44" s="101">
        <v>143120</v>
      </c>
      <c r="E44" s="71">
        <v>0</v>
      </c>
      <c r="F44" s="71">
        <v>3089</v>
      </c>
      <c r="G44" s="71">
        <v>0</v>
      </c>
      <c r="H44" s="71">
        <v>489</v>
      </c>
      <c r="I44" s="72">
        <v>0</v>
      </c>
      <c r="J44" s="72">
        <v>3578</v>
      </c>
      <c r="K44" s="73">
        <v>127760</v>
      </c>
      <c r="L44" s="72">
        <v>3537</v>
      </c>
      <c r="M44" s="71">
        <v>0</v>
      </c>
      <c r="N44" s="71">
        <v>3432</v>
      </c>
      <c r="O44" s="71">
        <v>0</v>
      </c>
      <c r="P44" s="71">
        <v>105</v>
      </c>
      <c r="Q44" s="72">
        <v>0</v>
      </c>
      <c r="R44" s="72">
        <v>0</v>
      </c>
      <c r="S44" s="72">
        <v>0</v>
      </c>
      <c r="T44" s="72">
        <v>0</v>
      </c>
      <c r="U44" s="72">
        <v>0</v>
      </c>
      <c r="V44" s="72">
        <v>0</v>
      </c>
      <c r="W44" s="72">
        <v>0</v>
      </c>
      <c r="X44" s="72">
        <v>0</v>
      </c>
      <c r="Y44" s="72">
        <v>0</v>
      </c>
      <c r="Z44" s="90">
        <v>0</v>
      </c>
      <c r="AA44" s="82"/>
    </row>
    <row r="45" spans="1:27">
      <c r="A45" s="89" t="s">
        <v>129</v>
      </c>
      <c r="B45" s="70">
        <v>310260</v>
      </c>
      <c r="C45" s="70">
        <v>57250</v>
      </c>
      <c r="D45" s="101">
        <v>367510</v>
      </c>
      <c r="E45" s="71">
        <v>3100</v>
      </c>
      <c r="F45" s="71">
        <v>3600</v>
      </c>
      <c r="G45" s="71">
        <v>3100</v>
      </c>
      <c r="H45" s="71">
        <v>669</v>
      </c>
      <c r="I45" s="72">
        <v>2863</v>
      </c>
      <c r="J45" s="72">
        <v>13332</v>
      </c>
      <c r="K45" s="73">
        <v>367510</v>
      </c>
      <c r="L45" s="72">
        <v>15995</v>
      </c>
      <c r="M45" s="71">
        <v>4681</v>
      </c>
      <c r="N45" s="71">
        <v>2629</v>
      </c>
      <c r="O45" s="71">
        <v>4247</v>
      </c>
      <c r="P45" s="71">
        <v>784</v>
      </c>
      <c r="Q45" s="72">
        <v>608</v>
      </c>
      <c r="R45" s="72">
        <v>0</v>
      </c>
      <c r="S45" s="72">
        <v>5</v>
      </c>
      <c r="T45" s="72">
        <v>2497</v>
      </c>
      <c r="U45" s="72">
        <v>0</v>
      </c>
      <c r="V45" s="72">
        <v>0</v>
      </c>
      <c r="W45" s="72">
        <v>40</v>
      </c>
      <c r="X45" s="72">
        <v>0</v>
      </c>
      <c r="Y45" s="72">
        <v>90</v>
      </c>
      <c r="Z45" s="90">
        <v>414</v>
      </c>
      <c r="AA45" s="82"/>
    </row>
    <row r="46" spans="1:27">
      <c r="A46" s="89" t="s">
        <v>130</v>
      </c>
      <c r="B46" s="70">
        <v>305040</v>
      </c>
      <c r="C46" s="70">
        <v>75691</v>
      </c>
      <c r="D46" s="101">
        <v>380731</v>
      </c>
      <c r="E46" s="71">
        <v>120</v>
      </c>
      <c r="F46" s="71">
        <v>6976</v>
      </c>
      <c r="G46" s="71">
        <v>0</v>
      </c>
      <c r="H46" s="71">
        <v>635</v>
      </c>
      <c r="I46" s="72">
        <v>3589</v>
      </c>
      <c r="J46" s="72">
        <v>11320</v>
      </c>
      <c r="K46" s="73">
        <v>380731</v>
      </c>
      <c r="L46" s="72">
        <v>11320</v>
      </c>
      <c r="M46" s="71">
        <v>120</v>
      </c>
      <c r="N46" s="71">
        <v>6976</v>
      </c>
      <c r="O46" s="71">
        <v>0</v>
      </c>
      <c r="P46" s="71">
        <v>635</v>
      </c>
      <c r="Q46" s="72">
        <v>1387</v>
      </c>
      <c r="R46" s="72">
        <v>0</v>
      </c>
      <c r="S46" s="72">
        <v>726</v>
      </c>
      <c r="T46" s="72">
        <v>1083</v>
      </c>
      <c r="U46" s="72">
        <v>0</v>
      </c>
      <c r="V46" s="72">
        <v>0</v>
      </c>
      <c r="W46" s="72">
        <v>0</v>
      </c>
      <c r="X46" s="72">
        <v>0</v>
      </c>
      <c r="Y46" s="72">
        <v>393</v>
      </c>
      <c r="Z46" s="90">
        <v>0</v>
      </c>
      <c r="AA46" s="82"/>
    </row>
    <row r="47" spans="1:27">
      <c r="A47" s="89" t="s">
        <v>131</v>
      </c>
      <c r="B47" s="70">
        <v>97680</v>
      </c>
      <c r="C47" s="70">
        <v>7150</v>
      </c>
      <c r="D47" s="101">
        <v>104830</v>
      </c>
      <c r="E47" s="71">
        <v>0</v>
      </c>
      <c r="F47" s="71">
        <v>2289</v>
      </c>
      <c r="G47" s="71">
        <v>0</v>
      </c>
      <c r="H47" s="71">
        <v>153</v>
      </c>
      <c r="I47" s="72">
        <v>286</v>
      </c>
      <c r="J47" s="72">
        <v>2728</v>
      </c>
      <c r="K47" s="73">
        <v>93480</v>
      </c>
      <c r="L47" s="72">
        <v>2779</v>
      </c>
      <c r="M47" s="71">
        <v>0</v>
      </c>
      <c r="N47" s="71">
        <v>2383</v>
      </c>
      <c r="O47" s="71">
        <v>0</v>
      </c>
      <c r="P47" s="71">
        <v>48</v>
      </c>
      <c r="Q47" s="72">
        <v>348</v>
      </c>
      <c r="R47" s="72">
        <v>0</v>
      </c>
      <c r="S47" s="72">
        <v>0</v>
      </c>
      <c r="T47" s="72">
        <v>0</v>
      </c>
      <c r="U47" s="72">
        <v>0</v>
      </c>
      <c r="V47" s="72">
        <v>0</v>
      </c>
      <c r="W47" s="72">
        <v>0</v>
      </c>
      <c r="X47" s="72">
        <v>0</v>
      </c>
      <c r="Y47" s="72">
        <v>0</v>
      </c>
      <c r="Z47" s="90">
        <v>0</v>
      </c>
      <c r="AA47" s="82"/>
    </row>
    <row r="48" spans="1:27">
      <c r="A48" s="89" t="s">
        <v>132</v>
      </c>
      <c r="B48" s="70">
        <v>123040</v>
      </c>
      <c r="C48" s="70">
        <v>12500</v>
      </c>
      <c r="D48" s="101">
        <v>135540</v>
      </c>
      <c r="E48" s="71">
        <v>0</v>
      </c>
      <c r="F48" s="71">
        <v>3000</v>
      </c>
      <c r="G48" s="71">
        <v>0</v>
      </c>
      <c r="H48" s="71">
        <v>76</v>
      </c>
      <c r="I48" s="72">
        <v>500</v>
      </c>
      <c r="J48" s="72">
        <v>3576</v>
      </c>
      <c r="K48" s="73">
        <v>114940</v>
      </c>
      <c r="L48" s="72">
        <v>3149</v>
      </c>
      <c r="M48" s="71">
        <v>0</v>
      </c>
      <c r="N48" s="71">
        <v>2485</v>
      </c>
      <c r="O48" s="71">
        <v>33</v>
      </c>
      <c r="P48" s="71">
        <v>89</v>
      </c>
      <c r="Q48" s="72">
        <v>542</v>
      </c>
      <c r="R48" s="72">
        <v>0</v>
      </c>
      <c r="S48" s="72">
        <v>0</v>
      </c>
      <c r="T48" s="72">
        <v>0</v>
      </c>
      <c r="U48" s="72">
        <v>0</v>
      </c>
      <c r="V48" s="72">
        <v>0</v>
      </c>
      <c r="W48" s="72">
        <v>0</v>
      </c>
      <c r="X48" s="72">
        <v>0</v>
      </c>
      <c r="Y48" s="72">
        <v>0</v>
      </c>
      <c r="Z48" s="90">
        <v>0</v>
      </c>
      <c r="AA48" s="82"/>
    </row>
    <row r="49" spans="1:27">
      <c r="A49" s="89" t="s">
        <v>133</v>
      </c>
      <c r="B49" s="70">
        <v>213640</v>
      </c>
      <c r="C49" s="70">
        <v>15720</v>
      </c>
      <c r="D49" s="101">
        <v>229360</v>
      </c>
      <c r="E49" s="71">
        <v>0</v>
      </c>
      <c r="F49" s="71">
        <v>5000</v>
      </c>
      <c r="G49" s="71">
        <v>0</v>
      </c>
      <c r="H49" s="71">
        <v>341</v>
      </c>
      <c r="I49" s="72">
        <v>655</v>
      </c>
      <c r="J49" s="72">
        <v>5996</v>
      </c>
      <c r="K49" s="73">
        <v>218600</v>
      </c>
      <c r="L49" s="72">
        <v>5732</v>
      </c>
      <c r="M49" s="71">
        <v>0</v>
      </c>
      <c r="N49" s="71">
        <v>5000</v>
      </c>
      <c r="O49" s="71">
        <v>0</v>
      </c>
      <c r="P49" s="71">
        <v>72</v>
      </c>
      <c r="Q49" s="72">
        <v>525</v>
      </c>
      <c r="R49" s="72">
        <v>0</v>
      </c>
      <c r="S49" s="72">
        <v>0</v>
      </c>
      <c r="T49" s="72">
        <v>135</v>
      </c>
      <c r="U49" s="72">
        <v>0</v>
      </c>
      <c r="V49" s="72">
        <v>0</v>
      </c>
      <c r="W49" s="72">
        <v>0</v>
      </c>
      <c r="X49" s="72">
        <v>0</v>
      </c>
      <c r="Y49" s="72">
        <v>0</v>
      </c>
      <c r="Z49" s="90">
        <v>0</v>
      </c>
      <c r="AA49" s="82"/>
    </row>
    <row r="50" spans="1:27">
      <c r="A50" s="89" t="s">
        <v>135</v>
      </c>
      <c r="B50" s="70">
        <v>28300</v>
      </c>
      <c r="C50" s="70">
        <v>2920</v>
      </c>
      <c r="D50" s="101">
        <v>31220</v>
      </c>
      <c r="E50" s="71">
        <v>60</v>
      </c>
      <c r="F50" s="71">
        <v>700</v>
      </c>
      <c r="G50" s="71">
        <v>0</v>
      </c>
      <c r="H50" s="71">
        <v>0</v>
      </c>
      <c r="I50" s="72">
        <v>146</v>
      </c>
      <c r="J50" s="72">
        <v>906</v>
      </c>
      <c r="K50" s="73">
        <v>30020</v>
      </c>
      <c r="L50" s="72">
        <v>726</v>
      </c>
      <c r="M50" s="71">
        <v>26</v>
      </c>
      <c r="N50" s="71">
        <v>599</v>
      </c>
      <c r="O50" s="71">
        <v>0</v>
      </c>
      <c r="P50" s="71">
        <v>0</v>
      </c>
      <c r="Q50" s="72">
        <v>0</v>
      </c>
      <c r="R50" s="72">
        <v>0</v>
      </c>
      <c r="S50" s="72">
        <v>0</v>
      </c>
      <c r="T50" s="72">
        <v>101</v>
      </c>
      <c r="U50" s="72">
        <v>0</v>
      </c>
      <c r="V50" s="72">
        <v>0</v>
      </c>
      <c r="W50" s="72">
        <v>0</v>
      </c>
      <c r="X50" s="72">
        <v>0</v>
      </c>
      <c r="Y50" s="72">
        <v>0</v>
      </c>
      <c r="Z50" s="90">
        <v>0</v>
      </c>
      <c r="AA50" s="82"/>
    </row>
    <row r="51" spans="1:27">
      <c r="A51" s="89" t="s">
        <v>136</v>
      </c>
      <c r="B51" s="70">
        <v>167480</v>
      </c>
      <c r="C51" s="70">
        <v>12304</v>
      </c>
      <c r="D51" s="101">
        <v>179784</v>
      </c>
      <c r="E51" s="71">
        <v>0</v>
      </c>
      <c r="F51" s="71">
        <v>3261</v>
      </c>
      <c r="G51" s="71">
        <v>0</v>
      </c>
      <c r="H51" s="71">
        <v>926</v>
      </c>
      <c r="I51" s="72">
        <v>661</v>
      </c>
      <c r="J51" s="72">
        <v>4848</v>
      </c>
      <c r="K51" s="73">
        <v>172476</v>
      </c>
      <c r="L51" s="72">
        <v>4497</v>
      </c>
      <c r="M51" s="71">
        <v>0</v>
      </c>
      <c r="N51" s="71">
        <v>2962</v>
      </c>
      <c r="O51" s="71">
        <v>0</v>
      </c>
      <c r="P51" s="71">
        <v>1180</v>
      </c>
      <c r="Q51" s="72">
        <v>113</v>
      </c>
      <c r="R51" s="72">
        <v>0</v>
      </c>
      <c r="S51" s="72">
        <v>0</v>
      </c>
      <c r="T51" s="72">
        <v>53</v>
      </c>
      <c r="U51" s="72">
        <v>0</v>
      </c>
      <c r="V51" s="72">
        <v>0</v>
      </c>
      <c r="W51" s="72">
        <v>189</v>
      </c>
      <c r="X51" s="72">
        <v>0</v>
      </c>
      <c r="Y51" s="72">
        <v>0</v>
      </c>
      <c r="Z51" s="90">
        <v>0</v>
      </c>
      <c r="AA51" s="82"/>
    </row>
    <row r="52" spans="1:27">
      <c r="A52" s="89" t="s">
        <v>137</v>
      </c>
      <c r="B52" s="70">
        <v>40910</v>
      </c>
      <c r="C52" s="70">
        <v>8200</v>
      </c>
      <c r="D52" s="101">
        <v>49110</v>
      </c>
      <c r="E52" s="71">
        <v>70</v>
      </c>
      <c r="F52" s="71">
        <v>1000</v>
      </c>
      <c r="G52" s="71">
        <v>0</v>
      </c>
      <c r="H52" s="71">
        <v>14</v>
      </c>
      <c r="I52" s="72">
        <v>328</v>
      </c>
      <c r="J52" s="72">
        <v>1412</v>
      </c>
      <c r="K52" s="73">
        <v>47800</v>
      </c>
      <c r="L52" s="72">
        <v>1312</v>
      </c>
      <c r="M52" s="71">
        <v>0</v>
      </c>
      <c r="N52" s="71">
        <v>1000</v>
      </c>
      <c r="O52" s="71">
        <v>0</v>
      </c>
      <c r="P52" s="71">
        <v>0</v>
      </c>
      <c r="Q52" s="72">
        <v>312</v>
      </c>
      <c r="R52" s="72">
        <v>0</v>
      </c>
      <c r="S52" s="72">
        <v>0</v>
      </c>
      <c r="T52" s="72">
        <v>0</v>
      </c>
      <c r="U52" s="72">
        <v>0</v>
      </c>
      <c r="V52" s="72">
        <v>0</v>
      </c>
      <c r="W52" s="72">
        <v>0</v>
      </c>
      <c r="X52" s="72">
        <v>0</v>
      </c>
      <c r="Y52" s="72">
        <v>0</v>
      </c>
      <c r="Z52" s="90">
        <v>0</v>
      </c>
      <c r="AA52" s="82"/>
    </row>
    <row r="53" spans="1:27">
      <c r="A53" s="93" t="s">
        <v>273</v>
      </c>
      <c r="B53" s="70">
        <v>374560</v>
      </c>
      <c r="C53" s="70">
        <v>7925</v>
      </c>
      <c r="D53" s="102">
        <v>382485</v>
      </c>
      <c r="E53" s="76">
        <v>0</v>
      </c>
      <c r="F53" s="76">
        <v>8000</v>
      </c>
      <c r="G53" s="76">
        <v>0</v>
      </c>
      <c r="H53" s="76">
        <v>1364</v>
      </c>
      <c r="I53" s="76">
        <v>449</v>
      </c>
      <c r="J53" s="76">
        <v>9813</v>
      </c>
      <c r="K53" s="73">
        <v>374885</v>
      </c>
      <c r="L53" s="72">
        <v>9623</v>
      </c>
      <c r="M53" s="77">
        <v>0</v>
      </c>
      <c r="N53" s="77">
        <v>7810</v>
      </c>
      <c r="O53" s="77">
        <v>0</v>
      </c>
      <c r="P53" s="77">
        <v>1364</v>
      </c>
      <c r="Q53" s="77">
        <v>0</v>
      </c>
      <c r="R53" s="77">
        <v>0</v>
      </c>
      <c r="S53" s="77">
        <v>0</v>
      </c>
      <c r="T53" s="72">
        <v>238</v>
      </c>
      <c r="U53" s="72">
        <v>0</v>
      </c>
      <c r="V53" s="72">
        <v>0</v>
      </c>
      <c r="W53" s="72">
        <v>0</v>
      </c>
      <c r="X53" s="72">
        <v>0</v>
      </c>
      <c r="Y53" s="72">
        <v>0</v>
      </c>
      <c r="Z53" s="90">
        <v>211</v>
      </c>
      <c r="AA53" s="82"/>
    </row>
    <row r="54" spans="1:27">
      <c r="A54" s="89" t="s">
        <v>138</v>
      </c>
      <c r="B54" s="70">
        <v>32600</v>
      </c>
      <c r="C54" s="70">
        <v>4030</v>
      </c>
      <c r="D54" s="101">
        <v>36630</v>
      </c>
      <c r="E54" s="71">
        <v>0</v>
      </c>
      <c r="F54" s="71">
        <v>815</v>
      </c>
      <c r="G54" s="71">
        <v>0</v>
      </c>
      <c r="H54" s="71">
        <v>0</v>
      </c>
      <c r="I54" s="72">
        <v>258</v>
      </c>
      <c r="J54" s="72">
        <v>1073</v>
      </c>
      <c r="K54" s="73">
        <v>34435</v>
      </c>
      <c r="L54" s="72">
        <v>880</v>
      </c>
      <c r="M54" s="71">
        <v>0</v>
      </c>
      <c r="N54" s="71">
        <v>771</v>
      </c>
      <c r="O54" s="71">
        <v>0</v>
      </c>
      <c r="P54" s="71">
        <v>0</v>
      </c>
      <c r="Q54" s="72">
        <v>0</v>
      </c>
      <c r="R54" s="72">
        <v>0</v>
      </c>
      <c r="S54" s="72">
        <v>77</v>
      </c>
      <c r="T54" s="72">
        <v>32</v>
      </c>
      <c r="U54" s="72">
        <v>0</v>
      </c>
      <c r="V54" s="72">
        <v>0</v>
      </c>
      <c r="W54" s="72">
        <v>0</v>
      </c>
      <c r="X54" s="72">
        <v>0</v>
      </c>
      <c r="Y54" s="72">
        <v>0</v>
      </c>
      <c r="Z54" s="90">
        <v>0</v>
      </c>
      <c r="AA54" s="82"/>
    </row>
    <row r="55" spans="1:27">
      <c r="A55" s="89" t="s">
        <v>139</v>
      </c>
      <c r="B55" s="70">
        <v>67775</v>
      </c>
      <c r="C55" s="70">
        <v>18685</v>
      </c>
      <c r="D55" s="101">
        <v>86460</v>
      </c>
      <c r="E55" s="71">
        <v>123</v>
      </c>
      <c r="F55" s="71">
        <v>0</v>
      </c>
      <c r="G55" s="71">
        <v>1619</v>
      </c>
      <c r="H55" s="71">
        <v>60</v>
      </c>
      <c r="I55" s="72">
        <v>888</v>
      </c>
      <c r="J55" s="72">
        <v>2690</v>
      </c>
      <c r="K55" s="73">
        <v>86460</v>
      </c>
      <c r="L55" s="72">
        <v>2697</v>
      </c>
      <c r="M55" s="71">
        <v>122</v>
      </c>
      <c r="N55" s="71">
        <v>0</v>
      </c>
      <c r="O55" s="71">
        <v>1515</v>
      </c>
      <c r="P55" s="71">
        <v>59</v>
      </c>
      <c r="Q55" s="72">
        <v>364</v>
      </c>
      <c r="R55" s="72">
        <v>0</v>
      </c>
      <c r="S55" s="72">
        <v>119</v>
      </c>
      <c r="T55" s="72">
        <v>109</v>
      </c>
      <c r="U55" s="72">
        <v>0</v>
      </c>
      <c r="V55" s="72">
        <v>25</v>
      </c>
      <c r="W55" s="72">
        <v>133</v>
      </c>
      <c r="X55" s="72">
        <v>0</v>
      </c>
      <c r="Y55" s="72">
        <v>202</v>
      </c>
      <c r="Z55" s="90">
        <v>49</v>
      </c>
      <c r="AA55" s="82"/>
    </row>
    <row r="56" spans="1:27">
      <c r="A56" s="89" t="s">
        <v>140</v>
      </c>
      <c r="B56" s="70">
        <v>55100</v>
      </c>
      <c r="C56" s="70">
        <v>22951</v>
      </c>
      <c r="D56" s="101">
        <v>78051</v>
      </c>
      <c r="E56" s="71">
        <v>1564</v>
      </c>
      <c r="F56" s="71">
        <v>0</v>
      </c>
      <c r="G56" s="71">
        <v>1172</v>
      </c>
      <c r="H56" s="71">
        <v>10</v>
      </c>
      <c r="I56" s="72">
        <v>1051</v>
      </c>
      <c r="J56" s="72">
        <v>3797</v>
      </c>
      <c r="K56" s="73">
        <v>78051</v>
      </c>
      <c r="L56" s="72">
        <v>4295</v>
      </c>
      <c r="M56" s="71">
        <v>1564</v>
      </c>
      <c r="N56" s="71">
        <v>0</v>
      </c>
      <c r="O56" s="71">
        <v>1172</v>
      </c>
      <c r="P56" s="71">
        <v>10</v>
      </c>
      <c r="Q56" s="72">
        <v>989</v>
      </c>
      <c r="R56" s="72">
        <v>0</v>
      </c>
      <c r="S56" s="72">
        <v>93</v>
      </c>
      <c r="T56" s="72">
        <v>210</v>
      </c>
      <c r="U56" s="72">
        <v>48</v>
      </c>
      <c r="V56" s="72">
        <v>0</v>
      </c>
      <c r="W56" s="72">
        <v>195</v>
      </c>
      <c r="X56" s="72">
        <v>0</v>
      </c>
      <c r="Y56" s="72">
        <v>14</v>
      </c>
      <c r="Z56" s="90">
        <v>0</v>
      </c>
      <c r="AA56" s="82"/>
    </row>
    <row r="57" spans="1:27">
      <c r="A57" s="89" t="s">
        <v>143</v>
      </c>
      <c r="B57" s="70">
        <v>55080</v>
      </c>
      <c r="C57" s="70">
        <v>4456</v>
      </c>
      <c r="D57" s="101">
        <v>59536</v>
      </c>
      <c r="E57" s="71">
        <v>0</v>
      </c>
      <c r="F57" s="71">
        <v>1315</v>
      </c>
      <c r="G57" s="71">
        <v>0</v>
      </c>
      <c r="H57" s="71">
        <v>62</v>
      </c>
      <c r="I57" s="72">
        <v>251</v>
      </c>
      <c r="J57" s="72">
        <v>1628</v>
      </c>
      <c r="K57" s="73">
        <v>57264</v>
      </c>
      <c r="L57" s="72">
        <v>1624</v>
      </c>
      <c r="M57" s="71">
        <v>0</v>
      </c>
      <c r="N57" s="71">
        <v>1360</v>
      </c>
      <c r="O57" s="71">
        <v>0</v>
      </c>
      <c r="P57" s="71">
        <v>18</v>
      </c>
      <c r="Q57" s="72">
        <v>0</v>
      </c>
      <c r="R57" s="72">
        <v>0</v>
      </c>
      <c r="S57" s="72">
        <v>48</v>
      </c>
      <c r="T57" s="72">
        <v>101</v>
      </c>
      <c r="U57" s="72">
        <v>31</v>
      </c>
      <c r="V57" s="72">
        <v>0</v>
      </c>
      <c r="W57" s="72">
        <v>0</v>
      </c>
      <c r="X57" s="72">
        <v>0</v>
      </c>
      <c r="Y57" s="72">
        <v>66</v>
      </c>
      <c r="Z57" s="90">
        <v>0</v>
      </c>
      <c r="AA57" s="82"/>
    </row>
    <row r="58" spans="1:27">
      <c r="A58" s="89" t="s">
        <v>145</v>
      </c>
      <c r="B58" s="70">
        <v>60319</v>
      </c>
      <c r="C58" s="70">
        <v>6424</v>
      </c>
      <c r="D58" s="101">
        <v>66743</v>
      </c>
      <c r="E58" s="71">
        <v>691</v>
      </c>
      <c r="F58" s="71">
        <v>1086</v>
      </c>
      <c r="G58" s="71">
        <v>266</v>
      </c>
      <c r="H58" s="71">
        <v>425</v>
      </c>
      <c r="I58" s="72">
        <v>612</v>
      </c>
      <c r="J58" s="72">
        <v>3080</v>
      </c>
      <c r="K58" s="73">
        <v>52347</v>
      </c>
      <c r="L58" s="72">
        <v>2183</v>
      </c>
      <c r="M58" s="71">
        <v>531</v>
      </c>
      <c r="N58" s="71">
        <v>1070</v>
      </c>
      <c r="O58" s="71">
        <v>0</v>
      </c>
      <c r="P58" s="71">
        <v>424</v>
      </c>
      <c r="Q58" s="72">
        <v>120</v>
      </c>
      <c r="R58" s="72">
        <v>0</v>
      </c>
      <c r="S58" s="72">
        <v>38</v>
      </c>
      <c r="T58" s="72">
        <v>0</v>
      </c>
      <c r="U58" s="72">
        <v>0</v>
      </c>
      <c r="V58" s="72">
        <v>0</v>
      </c>
      <c r="W58" s="72">
        <v>0</v>
      </c>
      <c r="X58" s="72">
        <v>0</v>
      </c>
      <c r="Y58" s="72">
        <v>0</v>
      </c>
      <c r="Z58" s="90">
        <v>0</v>
      </c>
      <c r="AA58" s="82"/>
    </row>
    <row r="59" spans="1:27">
      <c r="A59" s="89" t="s">
        <v>146</v>
      </c>
      <c r="B59" s="70">
        <v>50235</v>
      </c>
      <c r="C59" s="70">
        <v>7230</v>
      </c>
      <c r="D59" s="101">
        <v>57465</v>
      </c>
      <c r="E59" s="71">
        <v>983</v>
      </c>
      <c r="F59" s="71">
        <v>0</v>
      </c>
      <c r="G59" s="71">
        <v>983</v>
      </c>
      <c r="H59" s="71">
        <v>150</v>
      </c>
      <c r="I59" s="72">
        <v>332</v>
      </c>
      <c r="J59" s="72">
        <v>2448</v>
      </c>
      <c r="K59" s="73">
        <v>41395</v>
      </c>
      <c r="L59" s="72">
        <v>1831</v>
      </c>
      <c r="M59" s="71">
        <v>923</v>
      </c>
      <c r="N59" s="71">
        <v>0</v>
      </c>
      <c r="O59" s="71">
        <v>746</v>
      </c>
      <c r="P59" s="71">
        <v>0</v>
      </c>
      <c r="Q59" s="72">
        <v>57</v>
      </c>
      <c r="R59" s="72">
        <v>0</v>
      </c>
      <c r="S59" s="72">
        <v>0</v>
      </c>
      <c r="T59" s="72">
        <v>78</v>
      </c>
      <c r="U59" s="72">
        <v>0</v>
      </c>
      <c r="V59" s="72">
        <v>0</v>
      </c>
      <c r="W59" s="72">
        <v>0</v>
      </c>
      <c r="X59" s="72">
        <v>0</v>
      </c>
      <c r="Y59" s="72">
        <v>0</v>
      </c>
      <c r="Z59" s="90">
        <v>27</v>
      </c>
      <c r="AA59" s="82"/>
    </row>
    <row r="60" spans="1:27">
      <c r="A60" s="89" t="s">
        <v>253</v>
      </c>
      <c r="B60" s="70">
        <v>174160</v>
      </c>
      <c r="C60" s="70">
        <v>0</v>
      </c>
      <c r="D60" s="101">
        <v>174160</v>
      </c>
      <c r="E60" s="71">
        <v>0</v>
      </c>
      <c r="F60" s="71">
        <v>4264</v>
      </c>
      <c r="G60" s="71">
        <v>0</v>
      </c>
      <c r="H60" s="71">
        <v>90</v>
      </c>
      <c r="I60" s="72">
        <v>0</v>
      </c>
      <c r="J60" s="72">
        <v>4354</v>
      </c>
      <c r="K60" s="73">
        <v>155560</v>
      </c>
      <c r="L60" s="72">
        <v>3897</v>
      </c>
      <c r="M60" s="71">
        <v>0</v>
      </c>
      <c r="N60" s="71">
        <v>3876</v>
      </c>
      <c r="O60" s="71">
        <v>0</v>
      </c>
      <c r="P60" s="71">
        <v>21</v>
      </c>
      <c r="Q60" s="72">
        <v>0</v>
      </c>
      <c r="R60" s="72">
        <v>0</v>
      </c>
      <c r="S60" s="72">
        <v>0</v>
      </c>
      <c r="T60" s="72">
        <v>0</v>
      </c>
      <c r="U60" s="72">
        <v>0</v>
      </c>
      <c r="V60" s="72">
        <v>0</v>
      </c>
      <c r="W60" s="72">
        <v>0</v>
      </c>
      <c r="X60" s="72">
        <v>0</v>
      </c>
      <c r="Y60" s="72">
        <v>0</v>
      </c>
      <c r="Z60" s="90">
        <v>0</v>
      </c>
      <c r="AA60" s="82"/>
    </row>
    <row r="61" spans="1:27">
      <c r="A61" s="89" t="s">
        <v>274</v>
      </c>
      <c r="B61" s="70">
        <v>123538.5</v>
      </c>
      <c r="C61" s="70">
        <v>19479</v>
      </c>
      <c r="D61" s="101">
        <v>143017.5</v>
      </c>
      <c r="E61" s="71">
        <v>1108</v>
      </c>
      <c r="F61" s="71">
        <v>0</v>
      </c>
      <c r="G61" s="71">
        <v>3619</v>
      </c>
      <c r="H61" s="71">
        <v>100</v>
      </c>
      <c r="I61" s="72">
        <v>966</v>
      </c>
      <c r="J61" s="72">
        <v>5793</v>
      </c>
      <c r="K61" s="73">
        <v>142456.5</v>
      </c>
      <c r="L61" s="72">
        <v>6113</v>
      </c>
      <c r="M61" s="71">
        <v>1118</v>
      </c>
      <c r="N61" s="71">
        <v>0</v>
      </c>
      <c r="O61" s="71">
        <v>3599</v>
      </c>
      <c r="P61" s="71">
        <v>99</v>
      </c>
      <c r="Q61" s="72">
        <v>390</v>
      </c>
      <c r="R61" s="72">
        <v>0</v>
      </c>
      <c r="S61" s="72">
        <v>28</v>
      </c>
      <c r="T61" s="72">
        <v>137</v>
      </c>
      <c r="U61" s="72">
        <v>0</v>
      </c>
      <c r="V61" s="72">
        <v>0</v>
      </c>
      <c r="W61" s="72">
        <v>742</v>
      </c>
      <c r="X61" s="72">
        <v>0</v>
      </c>
      <c r="Y61" s="72">
        <v>0</v>
      </c>
      <c r="Z61" s="90">
        <v>0</v>
      </c>
      <c r="AA61" s="82"/>
    </row>
    <row r="62" spans="1:27">
      <c r="A62" s="89" t="s">
        <v>148</v>
      </c>
      <c r="B62" s="70">
        <v>78240</v>
      </c>
      <c r="C62" s="70">
        <v>16123</v>
      </c>
      <c r="D62" s="101">
        <v>94363</v>
      </c>
      <c r="E62" s="71">
        <v>0</v>
      </c>
      <c r="F62" s="71">
        <v>335</v>
      </c>
      <c r="G62" s="71">
        <v>1557</v>
      </c>
      <c r="H62" s="71">
        <v>64</v>
      </c>
      <c r="I62" s="72">
        <v>709</v>
      </c>
      <c r="J62" s="72">
        <v>2665</v>
      </c>
      <c r="K62" s="73">
        <v>80483</v>
      </c>
      <c r="L62" s="72">
        <v>2305</v>
      </c>
      <c r="M62" s="71">
        <v>0</v>
      </c>
      <c r="N62" s="71">
        <v>324</v>
      </c>
      <c r="O62" s="71">
        <v>1200</v>
      </c>
      <c r="P62" s="71">
        <v>25</v>
      </c>
      <c r="Q62" s="72">
        <v>441</v>
      </c>
      <c r="R62" s="72">
        <v>0</v>
      </c>
      <c r="S62" s="72">
        <v>22</v>
      </c>
      <c r="T62" s="72">
        <v>245</v>
      </c>
      <c r="U62" s="72">
        <v>0</v>
      </c>
      <c r="V62" s="72">
        <v>0</v>
      </c>
      <c r="W62" s="72">
        <v>22</v>
      </c>
      <c r="X62" s="72">
        <v>0</v>
      </c>
      <c r="Y62" s="72">
        <v>0</v>
      </c>
      <c r="Z62" s="90">
        <v>26</v>
      </c>
      <c r="AA62" s="82"/>
    </row>
    <row r="63" spans="1:27">
      <c r="A63" s="89" t="s">
        <v>149</v>
      </c>
      <c r="B63" s="70">
        <v>34000</v>
      </c>
      <c r="C63" s="70">
        <v>0</v>
      </c>
      <c r="D63" s="101">
        <v>34000</v>
      </c>
      <c r="E63" s="71">
        <v>0</v>
      </c>
      <c r="F63" s="71">
        <v>850</v>
      </c>
      <c r="G63" s="71">
        <v>0</v>
      </c>
      <c r="H63" s="71">
        <v>0</v>
      </c>
      <c r="I63" s="72">
        <v>0</v>
      </c>
      <c r="J63" s="72">
        <v>850</v>
      </c>
      <c r="K63" s="73">
        <v>34000</v>
      </c>
      <c r="L63" s="72">
        <v>850</v>
      </c>
      <c r="M63" s="71">
        <v>0</v>
      </c>
      <c r="N63" s="71">
        <v>850</v>
      </c>
      <c r="O63" s="71">
        <v>0</v>
      </c>
      <c r="P63" s="71">
        <v>0</v>
      </c>
      <c r="Q63" s="72">
        <v>0</v>
      </c>
      <c r="R63" s="72">
        <v>0</v>
      </c>
      <c r="S63" s="72">
        <v>0</v>
      </c>
      <c r="T63" s="72">
        <v>0</v>
      </c>
      <c r="U63" s="72">
        <v>0</v>
      </c>
      <c r="V63" s="72">
        <v>0</v>
      </c>
      <c r="W63" s="72">
        <v>0</v>
      </c>
      <c r="X63" s="72">
        <v>0</v>
      </c>
      <c r="Y63" s="72">
        <v>0</v>
      </c>
      <c r="Z63" s="90">
        <v>0</v>
      </c>
      <c r="AA63" s="82"/>
    </row>
    <row r="64" spans="1:27">
      <c r="A64" s="89" t="s">
        <v>275</v>
      </c>
      <c r="B64" s="70">
        <v>135765</v>
      </c>
      <c r="C64" s="70">
        <v>36353</v>
      </c>
      <c r="D64" s="101">
        <v>172118</v>
      </c>
      <c r="E64" s="71">
        <v>2313</v>
      </c>
      <c r="F64" s="71">
        <v>0</v>
      </c>
      <c r="G64" s="71">
        <v>2805</v>
      </c>
      <c r="H64" s="71">
        <v>300</v>
      </c>
      <c r="I64" s="72">
        <v>1646</v>
      </c>
      <c r="J64" s="72">
        <v>7064</v>
      </c>
      <c r="K64" s="73">
        <v>162838</v>
      </c>
      <c r="L64" s="72">
        <v>7658</v>
      </c>
      <c r="M64" s="71">
        <v>2313</v>
      </c>
      <c r="N64" s="71">
        <v>0</v>
      </c>
      <c r="O64" s="71">
        <v>3114</v>
      </c>
      <c r="P64" s="71">
        <v>92</v>
      </c>
      <c r="Q64" s="72">
        <v>964</v>
      </c>
      <c r="R64" s="72">
        <v>0</v>
      </c>
      <c r="S64" s="72">
        <v>24</v>
      </c>
      <c r="T64" s="72">
        <v>215</v>
      </c>
      <c r="U64" s="72">
        <v>31</v>
      </c>
      <c r="V64" s="72">
        <v>0</v>
      </c>
      <c r="W64" s="72">
        <v>628</v>
      </c>
      <c r="X64" s="72">
        <v>0</v>
      </c>
      <c r="Y64" s="72">
        <v>169</v>
      </c>
      <c r="Z64" s="90">
        <v>108</v>
      </c>
      <c r="AA64" s="82"/>
    </row>
    <row r="65" spans="1:27">
      <c r="A65" s="89" t="s">
        <v>151</v>
      </c>
      <c r="B65" s="70">
        <v>98340</v>
      </c>
      <c r="C65" s="70">
        <v>17966</v>
      </c>
      <c r="D65" s="101">
        <v>116306</v>
      </c>
      <c r="E65" s="71">
        <v>2100</v>
      </c>
      <c r="F65" s="71">
        <v>66</v>
      </c>
      <c r="G65" s="71">
        <v>2050</v>
      </c>
      <c r="H65" s="71">
        <v>80</v>
      </c>
      <c r="I65" s="72">
        <v>782</v>
      </c>
      <c r="J65" s="72">
        <v>5078</v>
      </c>
      <c r="K65" s="73">
        <v>115330</v>
      </c>
      <c r="L65" s="72">
        <v>5141</v>
      </c>
      <c r="M65" s="71">
        <v>2106</v>
      </c>
      <c r="N65" s="71">
        <v>66</v>
      </c>
      <c r="O65" s="71">
        <v>2050</v>
      </c>
      <c r="P65" s="71">
        <v>80</v>
      </c>
      <c r="Q65" s="72">
        <v>734</v>
      </c>
      <c r="R65" s="72">
        <v>0</v>
      </c>
      <c r="S65" s="72">
        <v>9</v>
      </c>
      <c r="T65" s="72">
        <v>73</v>
      </c>
      <c r="U65" s="72">
        <v>0</v>
      </c>
      <c r="V65" s="72">
        <v>0</v>
      </c>
      <c r="W65" s="72">
        <v>23</v>
      </c>
      <c r="X65" s="72">
        <v>0</v>
      </c>
      <c r="Y65" s="72">
        <v>0</v>
      </c>
      <c r="Z65" s="90">
        <v>0</v>
      </c>
      <c r="AA65" s="82"/>
    </row>
    <row r="66" spans="1:27">
      <c r="A66" s="89" t="s">
        <v>276</v>
      </c>
      <c r="B66" s="70">
        <v>84500</v>
      </c>
      <c r="C66" s="70">
        <v>0</v>
      </c>
      <c r="D66" s="101">
        <v>84500</v>
      </c>
      <c r="E66" s="71">
        <v>100</v>
      </c>
      <c r="F66" s="71">
        <v>1800</v>
      </c>
      <c r="G66" s="71">
        <v>100</v>
      </c>
      <c r="H66" s="71">
        <v>200</v>
      </c>
      <c r="I66" s="72">
        <v>0</v>
      </c>
      <c r="J66" s="72">
        <v>2200</v>
      </c>
      <c r="K66" s="73">
        <v>49770</v>
      </c>
      <c r="L66" s="72">
        <v>1239</v>
      </c>
      <c r="M66" s="71">
        <v>3</v>
      </c>
      <c r="N66" s="71">
        <v>1179</v>
      </c>
      <c r="O66" s="71">
        <v>0</v>
      </c>
      <c r="P66" s="71">
        <v>57</v>
      </c>
      <c r="Q66" s="72">
        <v>0</v>
      </c>
      <c r="R66" s="72">
        <v>0</v>
      </c>
      <c r="S66" s="72">
        <v>0</v>
      </c>
      <c r="T66" s="72">
        <v>0</v>
      </c>
      <c r="U66" s="72">
        <v>0</v>
      </c>
      <c r="V66" s="72">
        <v>0</v>
      </c>
      <c r="W66" s="72">
        <v>0</v>
      </c>
      <c r="X66" s="72">
        <v>0</v>
      </c>
      <c r="Y66" s="72">
        <v>0</v>
      </c>
      <c r="Z66" s="90">
        <v>0</v>
      </c>
      <c r="AA66" s="82"/>
    </row>
    <row r="67" spans="1:27">
      <c r="A67" s="89" t="s">
        <v>153</v>
      </c>
      <c r="B67" s="70">
        <v>52275</v>
      </c>
      <c r="C67" s="70">
        <v>4415</v>
      </c>
      <c r="D67" s="101">
        <v>56690</v>
      </c>
      <c r="E67" s="71">
        <v>607</v>
      </c>
      <c r="F67" s="71">
        <v>0</v>
      </c>
      <c r="G67" s="71">
        <v>1131</v>
      </c>
      <c r="H67" s="71">
        <v>100</v>
      </c>
      <c r="I67" s="72">
        <v>187</v>
      </c>
      <c r="J67" s="72">
        <v>2025</v>
      </c>
      <c r="K67" s="73">
        <v>55750</v>
      </c>
      <c r="L67" s="72">
        <v>1978</v>
      </c>
      <c r="M67" s="71">
        <v>579</v>
      </c>
      <c r="N67" s="71">
        <v>0</v>
      </c>
      <c r="O67" s="71">
        <v>1120</v>
      </c>
      <c r="P67" s="71">
        <v>91</v>
      </c>
      <c r="Q67" s="72">
        <v>135</v>
      </c>
      <c r="R67" s="72">
        <v>0</v>
      </c>
      <c r="S67" s="72">
        <v>0</v>
      </c>
      <c r="T67" s="72">
        <v>53</v>
      </c>
      <c r="U67" s="72">
        <v>0</v>
      </c>
      <c r="V67" s="72">
        <v>0</v>
      </c>
      <c r="W67" s="72">
        <v>0</v>
      </c>
      <c r="X67" s="72">
        <v>0</v>
      </c>
      <c r="Y67" s="72">
        <v>0</v>
      </c>
      <c r="Z67" s="90">
        <v>0</v>
      </c>
      <c r="AA67" s="82"/>
    </row>
    <row r="68" spans="1:27">
      <c r="A68" s="89" t="s">
        <v>155</v>
      </c>
      <c r="B68" s="70">
        <v>68720</v>
      </c>
      <c r="C68" s="70">
        <v>0</v>
      </c>
      <c r="D68" s="101">
        <v>68720</v>
      </c>
      <c r="E68" s="71">
        <v>0</v>
      </c>
      <c r="F68" s="71">
        <v>1657</v>
      </c>
      <c r="G68" s="71">
        <v>0</v>
      </c>
      <c r="H68" s="71">
        <v>61</v>
      </c>
      <c r="I68" s="72">
        <v>0</v>
      </c>
      <c r="J68" s="72">
        <v>1718</v>
      </c>
      <c r="K68" s="73">
        <v>60760</v>
      </c>
      <c r="L68" s="72">
        <v>1497</v>
      </c>
      <c r="M68" s="71">
        <v>0</v>
      </c>
      <c r="N68" s="71">
        <v>1458</v>
      </c>
      <c r="O68" s="71">
        <v>0</v>
      </c>
      <c r="P68" s="71">
        <v>39</v>
      </c>
      <c r="Q68" s="72">
        <v>0</v>
      </c>
      <c r="R68" s="72">
        <v>0</v>
      </c>
      <c r="S68" s="72">
        <v>0</v>
      </c>
      <c r="T68" s="72">
        <v>0</v>
      </c>
      <c r="U68" s="72">
        <v>0</v>
      </c>
      <c r="V68" s="72">
        <v>0</v>
      </c>
      <c r="W68" s="72">
        <v>0</v>
      </c>
      <c r="X68" s="72">
        <v>0</v>
      </c>
      <c r="Y68" s="72">
        <v>0</v>
      </c>
      <c r="Z68" s="90">
        <v>0</v>
      </c>
      <c r="AA68" s="82"/>
    </row>
    <row r="69" spans="1:27">
      <c r="A69" s="89" t="s">
        <v>156</v>
      </c>
      <c r="B69" s="70">
        <v>71670</v>
      </c>
      <c r="C69" s="70">
        <v>7630</v>
      </c>
      <c r="D69" s="101">
        <v>79300</v>
      </c>
      <c r="E69" s="71">
        <v>110</v>
      </c>
      <c r="F69" s="71">
        <v>1450</v>
      </c>
      <c r="G69" s="71">
        <v>0</v>
      </c>
      <c r="H69" s="71">
        <v>328</v>
      </c>
      <c r="I69" s="72">
        <v>385</v>
      </c>
      <c r="J69" s="72">
        <v>2273</v>
      </c>
      <c r="K69" s="73">
        <v>69614</v>
      </c>
      <c r="L69" s="72">
        <v>1894</v>
      </c>
      <c r="M69" s="71">
        <v>110</v>
      </c>
      <c r="N69" s="71">
        <v>1406</v>
      </c>
      <c r="O69" s="71">
        <v>0</v>
      </c>
      <c r="P69" s="71">
        <v>266</v>
      </c>
      <c r="Q69" s="72">
        <v>0</v>
      </c>
      <c r="R69" s="72">
        <v>0</v>
      </c>
      <c r="S69" s="72">
        <v>28</v>
      </c>
      <c r="T69" s="72">
        <v>84</v>
      </c>
      <c r="U69" s="72">
        <v>0</v>
      </c>
      <c r="V69" s="72">
        <v>0</v>
      </c>
      <c r="W69" s="72">
        <v>0</v>
      </c>
      <c r="X69" s="72">
        <v>0</v>
      </c>
      <c r="Y69" s="72">
        <v>0</v>
      </c>
      <c r="Z69" s="90">
        <v>0</v>
      </c>
      <c r="AA69" s="82"/>
    </row>
    <row r="70" spans="1:27">
      <c r="A70" s="89" t="s">
        <v>157</v>
      </c>
      <c r="B70" s="70">
        <v>50015</v>
      </c>
      <c r="C70" s="70">
        <v>3649</v>
      </c>
      <c r="D70" s="101">
        <v>53664</v>
      </c>
      <c r="E70" s="71">
        <v>355</v>
      </c>
      <c r="F70" s="71">
        <v>1182</v>
      </c>
      <c r="G70" s="71">
        <v>0</v>
      </c>
      <c r="H70" s="71">
        <v>24</v>
      </c>
      <c r="I70" s="72">
        <v>151</v>
      </c>
      <c r="J70" s="72">
        <v>1712</v>
      </c>
      <c r="K70" s="73">
        <v>53664</v>
      </c>
      <c r="L70" s="72">
        <v>1772</v>
      </c>
      <c r="M70" s="71">
        <v>380</v>
      </c>
      <c r="N70" s="71">
        <v>1167</v>
      </c>
      <c r="O70" s="71">
        <v>34</v>
      </c>
      <c r="P70" s="71">
        <v>24</v>
      </c>
      <c r="Q70" s="72">
        <v>143</v>
      </c>
      <c r="R70" s="72">
        <v>0</v>
      </c>
      <c r="S70" s="72">
        <v>24</v>
      </c>
      <c r="T70" s="72">
        <v>0</v>
      </c>
      <c r="U70" s="72">
        <v>0</v>
      </c>
      <c r="V70" s="72">
        <v>0</v>
      </c>
      <c r="W70" s="72">
        <v>0</v>
      </c>
      <c r="X70" s="72">
        <v>0</v>
      </c>
      <c r="Y70" s="72">
        <v>0</v>
      </c>
      <c r="Z70" s="90">
        <v>0</v>
      </c>
      <c r="AA70" s="82"/>
    </row>
    <row r="71" spans="1:27">
      <c r="A71" s="89" t="s">
        <v>158</v>
      </c>
      <c r="B71" s="70">
        <v>53760</v>
      </c>
      <c r="C71" s="70">
        <v>0</v>
      </c>
      <c r="D71" s="101">
        <v>53760</v>
      </c>
      <c r="E71" s="71">
        <v>0</v>
      </c>
      <c r="F71" s="71">
        <v>0</v>
      </c>
      <c r="G71" s="71">
        <v>1344</v>
      </c>
      <c r="H71" s="71">
        <v>0</v>
      </c>
      <c r="I71" s="72">
        <v>0</v>
      </c>
      <c r="J71" s="72">
        <v>1344</v>
      </c>
      <c r="K71" s="73">
        <v>53480</v>
      </c>
      <c r="L71" s="72">
        <v>1349</v>
      </c>
      <c r="M71" s="71">
        <v>3</v>
      </c>
      <c r="N71" s="71">
        <v>1346</v>
      </c>
      <c r="O71" s="71">
        <v>0</v>
      </c>
      <c r="P71" s="71">
        <v>0</v>
      </c>
      <c r="Q71" s="72">
        <v>0</v>
      </c>
      <c r="R71" s="72">
        <v>0</v>
      </c>
      <c r="S71" s="72">
        <v>0</v>
      </c>
      <c r="T71" s="72">
        <v>0</v>
      </c>
      <c r="U71" s="72">
        <v>0</v>
      </c>
      <c r="V71" s="72">
        <v>0</v>
      </c>
      <c r="W71" s="72">
        <v>0</v>
      </c>
      <c r="X71" s="72">
        <v>0</v>
      </c>
      <c r="Y71" s="72">
        <v>0</v>
      </c>
      <c r="Z71" s="90">
        <v>0</v>
      </c>
      <c r="AA71" s="82"/>
    </row>
    <row r="72" spans="1:27">
      <c r="A72" s="89" t="s">
        <v>159</v>
      </c>
      <c r="B72" s="70">
        <v>38200</v>
      </c>
      <c r="C72" s="70">
        <v>2736</v>
      </c>
      <c r="D72" s="101">
        <v>40936</v>
      </c>
      <c r="E72" s="71">
        <v>0</v>
      </c>
      <c r="F72" s="71">
        <v>856</v>
      </c>
      <c r="G72" s="71">
        <v>0</v>
      </c>
      <c r="H72" s="71">
        <v>99</v>
      </c>
      <c r="I72" s="72">
        <v>144</v>
      </c>
      <c r="J72" s="72">
        <v>1099</v>
      </c>
      <c r="K72" s="73">
        <v>33960</v>
      </c>
      <c r="L72" s="72">
        <v>896</v>
      </c>
      <c r="M72" s="71">
        <v>0</v>
      </c>
      <c r="N72" s="71">
        <v>750</v>
      </c>
      <c r="O72" s="71">
        <v>17</v>
      </c>
      <c r="P72" s="71">
        <v>23</v>
      </c>
      <c r="Q72" s="72">
        <v>0</v>
      </c>
      <c r="R72" s="72">
        <v>0</v>
      </c>
      <c r="S72" s="72">
        <v>54</v>
      </c>
      <c r="T72" s="72">
        <v>52</v>
      </c>
      <c r="U72" s="72">
        <v>0</v>
      </c>
      <c r="V72" s="72">
        <v>0</v>
      </c>
      <c r="W72" s="72">
        <v>0</v>
      </c>
      <c r="X72" s="72">
        <v>0</v>
      </c>
      <c r="Y72" s="72">
        <v>0</v>
      </c>
      <c r="Z72" s="90">
        <v>0</v>
      </c>
      <c r="AA72" s="82"/>
    </row>
    <row r="73" spans="1:27">
      <c r="A73" s="89" t="s">
        <v>160</v>
      </c>
      <c r="B73" s="70">
        <v>37440</v>
      </c>
      <c r="C73" s="70">
        <v>0</v>
      </c>
      <c r="D73" s="101">
        <v>37440</v>
      </c>
      <c r="E73" s="71">
        <v>0</v>
      </c>
      <c r="F73" s="71">
        <v>871</v>
      </c>
      <c r="G73" s="71">
        <v>0</v>
      </c>
      <c r="H73" s="71">
        <v>65</v>
      </c>
      <c r="I73" s="72">
        <v>0</v>
      </c>
      <c r="J73" s="72">
        <v>936</v>
      </c>
      <c r="K73" s="73">
        <v>37440</v>
      </c>
      <c r="L73" s="72">
        <v>936</v>
      </c>
      <c r="M73" s="71">
        <v>0</v>
      </c>
      <c r="N73" s="71">
        <v>871</v>
      </c>
      <c r="O73" s="71">
        <v>0</v>
      </c>
      <c r="P73" s="71">
        <v>65</v>
      </c>
      <c r="Q73" s="72">
        <v>0</v>
      </c>
      <c r="R73" s="72">
        <v>0</v>
      </c>
      <c r="S73" s="72">
        <v>0</v>
      </c>
      <c r="T73" s="72">
        <v>0</v>
      </c>
      <c r="U73" s="72">
        <v>0</v>
      </c>
      <c r="V73" s="72">
        <v>0</v>
      </c>
      <c r="W73" s="72">
        <v>0</v>
      </c>
      <c r="X73" s="72">
        <v>0</v>
      </c>
      <c r="Y73" s="72">
        <v>0</v>
      </c>
      <c r="Z73" s="90">
        <v>0</v>
      </c>
      <c r="AA73" s="82"/>
    </row>
    <row r="74" spans="1:27">
      <c r="A74" s="89" t="s">
        <v>161</v>
      </c>
      <c r="B74" s="70">
        <v>15040</v>
      </c>
      <c r="C74" s="70">
        <v>2547</v>
      </c>
      <c r="D74" s="101">
        <v>17587</v>
      </c>
      <c r="E74" s="71">
        <v>0</v>
      </c>
      <c r="F74" s="71">
        <v>274</v>
      </c>
      <c r="G74" s="71">
        <v>0</v>
      </c>
      <c r="H74" s="71">
        <v>102</v>
      </c>
      <c r="I74" s="72">
        <v>108</v>
      </c>
      <c r="J74" s="72">
        <v>484</v>
      </c>
      <c r="K74" s="73">
        <v>17587</v>
      </c>
      <c r="L74" s="72">
        <v>743</v>
      </c>
      <c r="M74" s="71">
        <v>0</v>
      </c>
      <c r="N74" s="71">
        <v>368</v>
      </c>
      <c r="O74" s="71">
        <v>0</v>
      </c>
      <c r="P74" s="71">
        <v>111</v>
      </c>
      <c r="Q74" s="72">
        <v>191</v>
      </c>
      <c r="R74" s="72">
        <v>0</v>
      </c>
      <c r="S74" s="72">
        <v>0</v>
      </c>
      <c r="T74" s="72">
        <v>23</v>
      </c>
      <c r="U74" s="72">
        <v>0</v>
      </c>
      <c r="V74" s="72">
        <v>0</v>
      </c>
      <c r="W74" s="72">
        <v>0</v>
      </c>
      <c r="X74" s="72">
        <v>46</v>
      </c>
      <c r="Y74" s="72">
        <v>0</v>
      </c>
      <c r="Z74" s="90">
        <v>4</v>
      </c>
      <c r="AA74" s="82"/>
    </row>
    <row r="75" spans="1:27">
      <c r="A75" s="89" t="s">
        <v>162</v>
      </c>
      <c r="B75" s="70">
        <v>41280</v>
      </c>
      <c r="C75" s="70">
        <v>1260</v>
      </c>
      <c r="D75" s="101">
        <v>42540</v>
      </c>
      <c r="E75" s="71">
        <v>0</v>
      </c>
      <c r="F75" s="71">
        <v>1032</v>
      </c>
      <c r="G75" s="71">
        <v>0</v>
      </c>
      <c r="H75" s="71">
        <v>0</v>
      </c>
      <c r="I75" s="72">
        <v>70</v>
      </c>
      <c r="J75" s="72">
        <v>1102</v>
      </c>
      <c r="K75" s="73">
        <v>42540</v>
      </c>
      <c r="L75" s="72">
        <v>1010</v>
      </c>
      <c r="M75" s="71">
        <v>0</v>
      </c>
      <c r="N75" s="71">
        <v>940</v>
      </c>
      <c r="O75" s="71">
        <v>0</v>
      </c>
      <c r="P75" s="71">
        <v>0</v>
      </c>
      <c r="Q75" s="72">
        <v>0</v>
      </c>
      <c r="R75" s="72">
        <v>0</v>
      </c>
      <c r="S75" s="72">
        <v>70</v>
      </c>
      <c r="T75" s="72">
        <v>0</v>
      </c>
      <c r="U75" s="72">
        <v>0</v>
      </c>
      <c r="V75" s="72">
        <v>0</v>
      </c>
      <c r="W75" s="72">
        <v>0</v>
      </c>
      <c r="X75" s="72">
        <v>0</v>
      </c>
      <c r="Y75" s="72">
        <v>0</v>
      </c>
      <c r="Z75" s="90">
        <v>0</v>
      </c>
      <c r="AA75" s="82"/>
    </row>
    <row r="76" spans="1:27">
      <c r="A76" s="89" t="s">
        <v>163</v>
      </c>
      <c r="B76" s="70">
        <v>44000</v>
      </c>
      <c r="C76" s="70">
        <v>4178</v>
      </c>
      <c r="D76" s="101">
        <v>48178</v>
      </c>
      <c r="E76" s="71">
        <v>0</v>
      </c>
      <c r="F76" s="71">
        <v>1100</v>
      </c>
      <c r="G76" s="71">
        <v>0</v>
      </c>
      <c r="H76" s="71">
        <v>0</v>
      </c>
      <c r="I76" s="72">
        <v>194</v>
      </c>
      <c r="J76" s="72">
        <v>1294</v>
      </c>
      <c r="K76" s="73">
        <v>39183</v>
      </c>
      <c r="L76" s="72">
        <v>1065</v>
      </c>
      <c r="M76" s="71">
        <v>0</v>
      </c>
      <c r="N76" s="71">
        <v>882</v>
      </c>
      <c r="O76" s="71">
        <v>0</v>
      </c>
      <c r="P76" s="71">
        <v>0</v>
      </c>
      <c r="Q76" s="72">
        <v>99</v>
      </c>
      <c r="R76" s="72">
        <v>0</v>
      </c>
      <c r="S76" s="72">
        <v>84</v>
      </c>
      <c r="T76" s="72">
        <v>0</v>
      </c>
      <c r="U76" s="72">
        <v>0</v>
      </c>
      <c r="V76" s="72">
        <v>0</v>
      </c>
      <c r="W76" s="72">
        <v>0</v>
      </c>
      <c r="X76" s="72">
        <v>0</v>
      </c>
      <c r="Y76" s="72">
        <v>0</v>
      </c>
      <c r="Z76" s="90">
        <v>0</v>
      </c>
      <c r="AA76" s="82"/>
    </row>
    <row r="77" spans="1:27">
      <c r="A77" s="89" t="s">
        <v>277</v>
      </c>
      <c r="B77" s="70">
        <v>106000</v>
      </c>
      <c r="C77" s="70">
        <v>8000</v>
      </c>
      <c r="D77" s="101">
        <v>114000</v>
      </c>
      <c r="E77" s="71">
        <v>0</v>
      </c>
      <c r="F77" s="71">
        <v>2500</v>
      </c>
      <c r="G77" s="71">
        <v>0</v>
      </c>
      <c r="H77" s="71">
        <v>150</v>
      </c>
      <c r="I77" s="72">
        <v>400</v>
      </c>
      <c r="J77" s="72">
        <v>3050</v>
      </c>
      <c r="K77" s="73">
        <v>109360</v>
      </c>
      <c r="L77" s="72">
        <v>2934</v>
      </c>
      <c r="M77" s="71">
        <v>0</v>
      </c>
      <c r="N77" s="71">
        <v>2495</v>
      </c>
      <c r="O77" s="71">
        <v>0</v>
      </c>
      <c r="P77" s="71">
        <v>39</v>
      </c>
      <c r="Q77" s="72">
        <v>0</v>
      </c>
      <c r="R77" s="72">
        <v>0</v>
      </c>
      <c r="S77" s="72">
        <v>0</v>
      </c>
      <c r="T77" s="72">
        <v>400</v>
      </c>
      <c r="U77" s="72">
        <v>0</v>
      </c>
      <c r="V77" s="72">
        <v>0</v>
      </c>
      <c r="W77" s="72">
        <v>0</v>
      </c>
      <c r="X77" s="72">
        <v>0</v>
      </c>
      <c r="Y77" s="72">
        <v>0</v>
      </c>
      <c r="Z77" s="90">
        <v>0</v>
      </c>
      <c r="AA77" s="82"/>
    </row>
    <row r="78" spans="1:27">
      <c r="A78" s="89" t="s">
        <v>165</v>
      </c>
      <c r="B78" s="70">
        <v>73524</v>
      </c>
      <c r="C78" s="70">
        <v>4494</v>
      </c>
      <c r="D78" s="101">
        <v>78018</v>
      </c>
      <c r="E78" s="71">
        <v>786</v>
      </c>
      <c r="F78" s="71">
        <v>1494</v>
      </c>
      <c r="G78" s="71">
        <v>148</v>
      </c>
      <c r="H78" s="71">
        <v>313</v>
      </c>
      <c r="I78" s="72">
        <v>278</v>
      </c>
      <c r="J78" s="72">
        <v>3019</v>
      </c>
      <c r="K78" s="73">
        <v>78018</v>
      </c>
      <c r="L78" s="72">
        <v>3048</v>
      </c>
      <c r="M78" s="71">
        <v>791</v>
      </c>
      <c r="N78" s="71">
        <v>1494</v>
      </c>
      <c r="O78" s="71">
        <v>148</v>
      </c>
      <c r="P78" s="71">
        <v>336</v>
      </c>
      <c r="Q78" s="72">
        <v>0</v>
      </c>
      <c r="R78" s="72">
        <v>0</v>
      </c>
      <c r="S78" s="72">
        <v>84</v>
      </c>
      <c r="T78" s="72">
        <v>0</v>
      </c>
      <c r="U78" s="72">
        <v>0</v>
      </c>
      <c r="V78" s="72">
        <v>3</v>
      </c>
      <c r="W78" s="72">
        <v>0</v>
      </c>
      <c r="X78" s="72">
        <v>0</v>
      </c>
      <c r="Y78" s="72">
        <v>64</v>
      </c>
      <c r="Z78" s="90">
        <v>128</v>
      </c>
      <c r="AA78" s="82"/>
    </row>
    <row r="79" spans="1:27">
      <c r="A79" s="89" t="s">
        <v>166</v>
      </c>
      <c r="B79" s="70">
        <v>29320</v>
      </c>
      <c r="C79" s="70">
        <v>8424</v>
      </c>
      <c r="D79" s="101">
        <v>37744</v>
      </c>
      <c r="E79" s="71">
        <v>0</v>
      </c>
      <c r="F79" s="71">
        <v>558</v>
      </c>
      <c r="G79" s="71">
        <v>0</v>
      </c>
      <c r="H79" s="71">
        <v>175</v>
      </c>
      <c r="I79" s="72">
        <v>378</v>
      </c>
      <c r="J79" s="72">
        <v>1111</v>
      </c>
      <c r="K79" s="73">
        <v>37104</v>
      </c>
      <c r="L79" s="72">
        <v>1030</v>
      </c>
      <c r="M79" s="71">
        <v>0</v>
      </c>
      <c r="N79" s="71">
        <v>514</v>
      </c>
      <c r="O79" s="71">
        <v>0</v>
      </c>
      <c r="P79" s="71">
        <v>155</v>
      </c>
      <c r="Q79" s="72">
        <v>179</v>
      </c>
      <c r="R79" s="72">
        <v>0</v>
      </c>
      <c r="S79" s="72">
        <v>18</v>
      </c>
      <c r="T79" s="72">
        <v>164</v>
      </c>
      <c r="U79" s="72">
        <v>0</v>
      </c>
      <c r="V79" s="72">
        <v>0</v>
      </c>
      <c r="W79" s="72">
        <v>0</v>
      </c>
      <c r="X79" s="72">
        <v>0</v>
      </c>
      <c r="Y79" s="72">
        <v>0</v>
      </c>
      <c r="Z79" s="90">
        <v>0</v>
      </c>
      <c r="AA79" s="82"/>
    </row>
    <row r="80" spans="1:27">
      <c r="A80" s="89" t="s">
        <v>167</v>
      </c>
      <c r="B80" s="70">
        <v>99685</v>
      </c>
      <c r="C80" s="70">
        <v>29635</v>
      </c>
      <c r="D80" s="101">
        <v>129320</v>
      </c>
      <c r="E80" s="71">
        <v>1993</v>
      </c>
      <c r="F80" s="71">
        <v>0</v>
      </c>
      <c r="G80" s="71">
        <v>1993</v>
      </c>
      <c r="H80" s="71">
        <v>250</v>
      </c>
      <c r="I80" s="72">
        <v>1450</v>
      </c>
      <c r="J80" s="72">
        <v>5686</v>
      </c>
      <c r="K80" s="73">
        <v>129320</v>
      </c>
      <c r="L80" s="72">
        <v>6095</v>
      </c>
      <c r="M80" s="71">
        <v>2099</v>
      </c>
      <c r="N80" s="71">
        <v>0</v>
      </c>
      <c r="O80" s="71">
        <v>2062</v>
      </c>
      <c r="P80" s="71">
        <v>273</v>
      </c>
      <c r="Q80" s="72">
        <v>413</v>
      </c>
      <c r="R80" s="72">
        <v>0</v>
      </c>
      <c r="S80" s="72">
        <v>73</v>
      </c>
      <c r="T80" s="72">
        <v>898</v>
      </c>
      <c r="U80" s="72">
        <v>0</v>
      </c>
      <c r="V80" s="72">
        <v>2</v>
      </c>
      <c r="W80" s="72">
        <v>43</v>
      </c>
      <c r="X80" s="72">
        <v>0</v>
      </c>
      <c r="Y80" s="72">
        <v>8</v>
      </c>
      <c r="Z80" s="90">
        <v>224</v>
      </c>
      <c r="AA80" s="82"/>
    </row>
    <row r="81" spans="1:27">
      <c r="A81" s="89" t="s">
        <v>168</v>
      </c>
      <c r="B81" s="70">
        <v>86000</v>
      </c>
      <c r="C81" s="70">
        <v>0</v>
      </c>
      <c r="D81" s="101">
        <v>86000</v>
      </c>
      <c r="E81" s="71">
        <v>0</v>
      </c>
      <c r="F81" s="71">
        <v>2150</v>
      </c>
      <c r="G81" s="71">
        <v>0</v>
      </c>
      <c r="H81" s="71">
        <v>0</v>
      </c>
      <c r="I81" s="72">
        <v>0</v>
      </c>
      <c r="J81" s="72">
        <v>2150</v>
      </c>
      <c r="K81" s="73">
        <v>78440</v>
      </c>
      <c r="L81" s="72">
        <v>1934</v>
      </c>
      <c r="M81" s="71">
        <v>0</v>
      </c>
      <c r="N81" s="71">
        <v>1922</v>
      </c>
      <c r="O81" s="71">
        <v>12</v>
      </c>
      <c r="P81" s="71">
        <v>0</v>
      </c>
      <c r="Q81" s="72">
        <v>0</v>
      </c>
      <c r="R81" s="72">
        <v>0</v>
      </c>
      <c r="S81" s="72">
        <v>0</v>
      </c>
      <c r="T81" s="72">
        <v>0</v>
      </c>
      <c r="U81" s="72">
        <v>0</v>
      </c>
      <c r="V81" s="72">
        <v>0</v>
      </c>
      <c r="W81" s="72">
        <v>0</v>
      </c>
      <c r="X81" s="72">
        <v>0</v>
      </c>
      <c r="Y81" s="72">
        <v>0</v>
      </c>
      <c r="Z81" s="90">
        <v>0</v>
      </c>
      <c r="AA81" s="82"/>
    </row>
    <row r="82" spans="1:27">
      <c r="A82" s="89" t="s">
        <v>169</v>
      </c>
      <c r="B82" s="70">
        <v>97140</v>
      </c>
      <c r="C82" s="70">
        <v>16182</v>
      </c>
      <c r="D82" s="101">
        <v>113322</v>
      </c>
      <c r="E82" s="71">
        <v>1012</v>
      </c>
      <c r="F82" s="71">
        <v>1941</v>
      </c>
      <c r="G82" s="71">
        <v>0</v>
      </c>
      <c r="H82" s="71">
        <v>361</v>
      </c>
      <c r="I82" s="72">
        <v>868</v>
      </c>
      <c r="J82" s="72">
        <v>4182</v>
      </c>
      <c r="K82" s="73">
        <v>113322</v>
      </c>
      <c r="L82" s="72">
        <v>4032</v>
      </c>
      <c r="M82" s="71">
        <v>954</v>
      </c>
      <c r="N82" s="71">
        <v>1827</v>
      </c>
      <c r="O82" s="71">
        <v>0</v>
      </c>
      <c r="P82" s="71">
        <v>341</v>
      </c>
      <c r="Q82" s="72">
        <v>186</v>
      </c>
      <c r="R82" s="72">
        <v>0</v>
      </c>
      <c r="S82" s="72">
        <v>186</v>
      </c>
      <c r="T82" s="72">
        <v>82</v>
      </c>
      <c r="U82" s="72">
        <v>0</v>
      </c>
      <c r="V82" s="72">
        <v>0</v>
      </c>
      <c r="W82" s="72">
        <v>146</v>
      </c>
      <c r="X82" s="72">
        <v>62</v>
      </c>
      <c r="Y82" s="72">
        <v>124</v>
      </c>
      <c r="Z82" s="90">
        <v>124</v>
      </c>
      <c r="AA82" s="82"/>
    </row>
    <row r="83" spans="1:27">
      <c r="A83" s="89" t="s">
        <v>170</v>
      </c>
      <c r="B83" s="70">
        <v>53740</v>
      </c>
      <c r="C83" s="70">
        <v>12225</v>
      </c>
      <c r="D83" s="101">
        <v>65965</v>
      </c>
      <c r="E83" s="71">
        <v>1132</v>
      </c>
      <c r="F83" s="71">
        <v>0</v>
      </c>
      <c r="G83" s="71">
        <v>1132</v>
      </c>
      <c r="H83" s="71">
        <v>70</v>
      </c>
      <c r="I83" s="72">
        <v>524</v>
      </c>
      <c r="J83" s="72">
        <v>2858</v>
      </c>
      <c r="K83" s="73">
        <v>63165</v>
      </c>
      <c r="L83" s="72">
        <v>3385</v>
      </c>
      <c r="M83" s="71">
        <v>1229</v>
      </c>
      <c r="N83" s="71">
        <v>0</v>
      </c>
      <c r="O83" s="71">
        <v>1274</v>
      </c>
      <c r="P83" s="71">
        <v>0</v>
      </c>
      <c r="Q83" s="72">
        <v>693</v>
      </c>
      <c r="R83" s="72">
        <v>0</v>
      </c>
      <c r="S83" s="72">
        <v>0</v>
      </c>
      <c r="T83" s="72">
        <v>189</v>
      </c>
      <c r="U83" s="72">
        <v>0</v>
      </c>
      <c r="V83" s="72">
        <v>0</v>
      </c>
      <c r="W83" s="72">
        <v>0</v>
      </c>
      <c r="X83" s="72">
        <v>0</v>
      </c>
      <c r="Y83" s="72">
        <v>0</v>
      </c>
      <c r="Z83" s="90">
        <v>0</v>
      </c>
      <c r="AA83" s="82"/>
    </row>
    <row r="84" spans="1:27">
      <c r="A84" s="89" t="s">
        <v>172</v>
      </c>
      <c r="B84" s="70">
        <v>55675</v>
      </c>
      <c r="C84" s="70">
        <v>10119</v>
      </c>
      <c r="D84" s="101">
        <v>65794</v>
      </c>
      <c r="E84" s="71">
        <v>879</v>
      </c>
      <c r="F84" s="71">
        <v>1172</v>
      </c>
      <c r="G84" s="71">
        <v>0</v>
      </c>
      <c r="H84" s="71">
        <v>110</v>
      </c>
      <c r="I84" s="72">
        <v>582</v>
      </c>
      <c r="J84" s="72">
        <v>2743</v>
      </c>
      <c r="K84" s="73">
        <v>57813</v>
      </c>
      <c r="L84" s="72">
        <v>2430</v>
      </c>
      <c r="M84" s="71">
        <v>855</v>
      </c>
      <c r="N84" s="71">
        <v>1092</v>
      </c>
      <c r="O84" s="71">
        <v>0</v>
      </c>
      <c r="P84" s="71">
        <v>51</v>
      </c>
      <c r="Q84" s="72">
        <v>0</v>
      </c>
      <c r="R84" s="72">
        <v>0</v>
      </c>
      <c r="S84" s="72">
        <v>145</v>
      </c>
      <c r="T84" s="72">
        <v>154</v>
      </c>
      <c r="U84" s="72">
        <v>0</v>
      </c>
      <c r="V84" s="72">
        <v>0</v>
      </c>
      <c r="W84" s="72">
        <v>0</v>
      </c>
      <c r="X84" s="72">
        <v>0</v>
      </c>
      <c r="Y84" s="72">
        <v>133</v>
      </c>
      <c r="Z84" s="90">
        <v>0</v>
      </c>
      <c r="AA84" s="82"/>
    </row>
    <row r="85" spans="1:27">
      <c r="A85" s="89" t="s">
        <v>173</v>
      </c>
      <c r="B85" s="70">
        <v>349735</v>
      </c>
      <c r="C85" s="70">
        <v>32643</v>
      </c>
      <c r="D85" s="101">
        <v>382378</v>
      </c>
      <c r="E85" s="71">
        <v>1603</v>
      </c>
      <c r="F85" s="71">
        <v>1202</v>
      </c>
      <c r="G85" s="71">
        <v>5689</v>
      </c>
      <c r="H85" s="71">
        <v>1652</v>
      </c>
      <c r="I85" s="72">
        <v>1722</v>
      </c>
      <c r="J85" s="72">
        <v>11868</v>
      </c>
      <c r="K85" s="73">
        <v>382378</v>
      </c>
      <c r="L85" s="72">
        <v>13734</v>
      </c>
      <c r="M85" s="72">
        <v>2993</v>
      </c>
      <c r="N85" s="71">
        <v>1207</v>
      </c>
      <c r="O85" s="71">
        <v>5689</v>
      </c>
      <c r="P85" s="71">
        <v>1677</v>
      </c>
      <c r="Q85" s="72">
        <v>802</v>
      </c>
      <c r="R85" s="72">
        <v>0</v>
      </c>
      <c r="S85" s="72">
        <v>722</v>
      </c>
      <c r="T85" s="72">
        <v>197</v>
      </c>
      <c r="U85" s="72">
        <v>0</v>
      </c>
      <c r="V85" s="72">
        <v>0</v>
      </c>
      <c r="W85" s="72">
        <v>0</v>
      </c>
      <c r="X85" s="72">
        <v>0</v>
      </c>
      <c r="Y85" s="72">
        <v>243</v>
      </c>
      <c r="Z85" s="90">
        <v>204</v>
      </c>
      <c r="AA85" s="82"/>
    </row>
    <row r="86" spans="1:27">
      <c r="A86" s="89" t="s">
        <v>174</v>
      </c>
      <c r="B86" s="70">
        <v>76000</v>
      </c>
      <c r="C86" s="70">
        <v>0</v>
      </c>
      <c r="D86" s="101">
        <v>76000</v>
      </c>
      <c r="E86" s="71">
        <v>0</v>
      </c>
      <c r="F86" s="71">
        <v>1900</v>
      </c>
      <c r="G86" s="71">
        <v>0</v>
      </c>
      <c r="H86" s="71">
        <v>0</v>
      </c>
      <c r="I86" s="72">
        <v>0</v>
      </c>
      <c r="J86" s="72">
        <v>1900</v>
      </c>
      <c r="K86" s="73">
        <v>70240</v>
      </c>
      <c r="L86" s="72">
        <v>1756</v>
      </c>
      <c r="M86" s="72">
        <v>0</v>
      </c>
      <c r="N86" s="71">
        <v>1756</v>
      </c>
      <c r="O86" s="71">
        <v>0</v>
      </c>
      <c r="P86" s="71">
        <v>0</v>
      </c>
      <c r="Q86" s="72">
        <v>0</v>
      </c>
      <c r="R86" s="72">
        <v>0</v>
      </c>
      <c r="S86" s="72">
        <v>0</v>
      </c>
      <c r="T86" s="72">
        <v>0</v>
      </c>
      <c r="U86" s="72">
        <v>0</v>
      </c>
      <c r="V86" s="72">
        <v>0</v>
      </c>
      <c r="W86" s="72">
        <v>0</v>
      </c>
      <c r="X86" s="72">
        <v>0</v>
      </c>
      <c r="Y86" s="72">
        <v>0</v>
      </c>
      <c r="Z86" s="90">
        <v>0</v>
      </c>
      <c r="AA86" s="82"/>
    </row>
    <row r="87" spans="1:27">
      <c r="A87" s="89" t="s">
        <v>278</v>
      </c>
      <c r="B87" s="70">
        <v>48520</v>
      </c>
      <c r="C87" s="70">
        <v>0</v>
      </c>
      <c r="D87" s="101">
        <v>48520</v>
      </c>
      <c r="E87" s="71">
        <v>0</v>
      </c>
      <c r="F87" s="71">
        <v>0</v>
      </c>
      <c r="G87" s="71">
        <v>1213</v>
      </c>
      <c r="H87" s="71">
        <v>0</v>
      </c>
      <c r="I87" s="72">
        <v>0</v>
      </c>
      <c r="J87" s="72">
        <v>1213</v>
      </c>
      <c r="K87" s="73">
        <v>43520</v>
      </c>
      <c r="L87" s="72">
        <v>1088</v>
      </c>
      <c r="M87" s="72">
        <v>0</v>
      </c>
      <c r="N87" s="71">
        <v>0</v>
      </c>
      <c r="O87" s="71">
        <v>1088</v>
      </c>
      <c r="P87" s="71">
        <v>0</v>
      </c>
      <c r="Q87" s="72">
        <v>0</v>
      </c>
      <c r="R87" s="72">
        <v>0</v>
      </c>
      <c r="S87" s="72">
        <v>0</v>
      </c>
      <c r="T87" s="72">
        <v>0</v>
      </c>
      <c r="U87" s="72">
        <v>0</v>
      </c>
      <c r="V87" s="72">
        <v>0</v>
      </c>
      <c r="W87" s="72">
        <v>0</v>
      </c>
      <c r="X87" s="72">
        <v>0</v>
      </c>
      <c r="Y87" s="72">
        <v>0</v>
      </c>
      <c r="Z87" s="90">
        <v>0</v>
      </c>
      <c r="AA87" s="82"/>
    </row>
    <row r="88" spans="1:27">
      <c r="A88" s="89" t="s">
        <v>176</v>
      </c>
      <c r="B88" s="70">
        <v>100375</v>
      </c>
      <c r="C88" s="70">
        <v>19026</v>
      </c>
      <c r="D88" s="101">
        <v>119401</v>
      </c>
      <c r="E88" s="71">
        <v>1179</v>
      </c>
      <c r="F88" s="71">
        <v>0</v>
      </c>
      <c r="G88" s="71">
        <v>1888</v>
      </c>
      <c r="H88" s="71">
        <v>474</v>
      </c>
      <c r="I88" s="72">
        <v>903</v>
      </c>
      <c r="J88" s="72">
        <v>4444</v>
      </c>
      <c r="K88" s="73">
        <v>119401</v>
      </c>
      <c r="L88" s="72">
        <v>5452</v>
      </c>
      <c r="M88" s="72">
        <v>1922</v>
      </c>
      <c r="N88" s="71">
        <v>56</v>
      </c>
      <c r="O88" s="71">
        <v>2109</v>
      </c>
      <c r="P88" s="71">
        <v>456</v>
      </c>
      <c r="Q88" s="72">
        <v>366</v>
      </c>
      <c r="R88" s="72">
        <v>0</v>
      </c>
      <c r="S88" s="72">
        <v>139</v>
      </c>
      <c r="T88" s="72">
        <v>265</v>
      </c>
      <c r="U88" s="72">
        <v>0</v>
      </c>
      <c r="V88" s="72">
        <v>0</v>
      </c>
      <c r="W88" s="72">
        <v>0</v>
      </c>
      <c r="X88" s="72">
        <v>0</v>
      </c>
      <c r="Y88" s="72">
        <v>139</v>
      </c>
      <c r="Z88" s="90">
        <v>0</v>
      </c>
      <c r="AA88" s="82"/>
    </row>
    <row r="89" spans="1:27">
      <c r="A89" s="89" t="s">
        <v>177</v>
      </c>
      <c r="B89" s="70">
        <v>124640</v>
      </c>
      <c r="C89" s="70">
        <v>0</v>
      </c>
      <c r="D89" s="101">
        <v>124640</v>
      </c>
      <c r="E89" s="71">
        <v>0</v>
      </c>
      <c r="F89" s="71">
        <v>2988</v>
      </c>
      <c r="G89" s="71">
        <v>0</v>
      </c>
      <c r="H89" s="71">
        <v>128</v>
      </c>
      <c r="I89" s="72">
        <v>0</v>
      </c>
      <c r="J89" s="72">
        <v>3116</v>
      </c>
      <c r="K89" s="73">
        <v>119520</v>
      </c>
      <c r="L89" s="72">
        <v>3061</v>
      </c>
      <c r="M89" s="72">
        <v>0</v>
      </c>
      <c r="N89" s="71">
        <v>2998</v>
      </c>
      <c r="O89" s="71">
        <v>0</v>
      </c>
      <c r="P89" s="71">
        <v>63</v>
      </c>
      <c r="Q89" s="72">
        <v>0</v>
      </c>
      <c r="R89" s="72">
        <v>0</v>
      </c>
      <c r="S89" s="72">
        <v>0</v>
      </c>
      <c r="T89" s="72">
        <v>0</v>
      </c>
      <c r="U89" s="72">
        <v>0</v>
      </c>
      <c r="V89" s="72">
        <v>0</v>
      </c>
      <c r="W89" s="72">
        <v>0</v>
      </c>
      <c r="X89" s="72">
        <v>0</v>
      </c>
      <c r="Y89" s="72">
        <v>0</v>
      </c>
      <c r="Z89" s="90">
        <v>0</v>
      </c>
      <c r="AA89" s="82"/>
    </row>
    <row r="90" spans="1:27">
      <c r="A90" s="89" t="s">
        <v>178</v>
      </c>
      <c r="B90" s="70">
        <v>101000</v>
      </c>
      <c r="C90" s="70">
        <v>7416</v>
      </c>
      <c r="D90" s="101">
        <v>108416</v>
      </c>
      <c r="E90" s="71">
        <v>0</v>
      </c>
      <c r="F90" s="71">
        <v>1900</v>
      </c>
      <c r="G90" s="71">
        <v>0</v>
      </c>
      <c r="H90" s="71">
        <v>625</v>
      </c>
      <c r="I90" s="72">
        <v>412</v>
      </c>
      <c r="J90" s="72">
        <v>2937</v>
      </c>
      <c r="K90" s="73">
        <v>85736</v>
      </c>
      <c r="L90" s="72">
        <v>2370</v>
      </c>
      <c r="M90" s="72">
        <v>0</v>
      </c>
      <c r="N90" s="71">
        <v>1900</v>
      </c>
      <c r="O90" s="71">
        <v>0</v>
      </c>
      <c r="P90" s="71">
        <v>58</v>
      </c>
      <c r="Q90" s="72">
        <v>0</v>
      </c>
      <c r="R90" s="72">
        <v>0</v>
      </c>
      <c r="S90" s="72">
        <v>412</v>
      </c>
      <c r="T90" s="72">
        <v>0</v>
      </c>
      <c r="U90" s="72">
        <v>0</v>
      </c>
      <c r="V90" s="72">
        <v>0</v>
      </c>
      <c r="W90" s="72">
        <v>0</v>
      </c>
      <c r="X90" s="72">
        <v>0</v>
      </c>
      <c r="Y90" s="72">
        <v>0</v>
      </c>
      <c r="Z90" s="90">
        <v>0</v>
      </c>
      <c r="AA90" s="82"/>
    </row>
    <row r="91" spans="1:27">
      <c r="A91" s="89" t="s">
        <v>179</v>
      </c>
      <c r="B91" s="70">
        <v>254305</v>
      </c>
      <c r="C91" s="70">
        <v>1900</v>
      </c>
      <c r="D91" s="101">
        <v>256205</v>
      </c>
      <c r="E91" s="71">
        <v>3277</v>
      </c>
      <c r="F91" s="71">
        <v>0</v>
      </c>
      <c r="G91" s="71">
        <v>5551</v>
      </c>
      <c r="H91" s="71">
        <v>397</v>
      </c>
      <c r="I91" s="72">
        <v>95</v>
      </c>
      <c r="J91" s="72">
        <v>9320</v>
      </c>
      <c r="K91" s="73">
        <v>241405</v>
      </c>
      <c r="L91" s="72">
        <v>11486</v>
      </c>
      <c r="M91" s="71">
        <v>5051</v>
      </c>
      <c r="N91" s="71">
        <v>0</v>
      </c>
      <c r="O91" s="71">
        <v>6285</v>
      </c>
      <c r="P91" s="71">
        <v>27</v>
      </c>
      <c r="Q91" s="72">
        <v>0</v>
      </c>
      <c r="R91" s="72">
        <v>0</v>
      </c>
      <c r="S91" s="72">
        <v>0</v>
      </c>
      <c r="T91" s="72">
        <v>123</v>
      </c>
      <c r="U91" s="72">
        <v>0</v>
      </c>
      <c r="V91" s="72">
        <v>0</v>
      </c>
      <c r="W91" s="72">
        <v>0</v>
      </c>
      <c r="X91" s="72">
        <v>0</v>
      </c>
      <c r="Y91" s="72">
        <v>0</v>
      </c>
      <c r="Z91" s="90">
        <v>0</v>
      </c>
      <c r="AA91" s="82"/>
    </row>
    <row r="92" spans="1:27">
      <c r="A92" s="89" t="s">
        <v>180</v>
      </c>
      <c r="B92" s="70">
        <v>27560</v>
      </c>
      <c r="C92" s="70">
        <v>0</v>
      </c>
      <c r="D92" s="101">
        <v>27560</v>
      </c>
      <c r="E92" s="71">
        <v>0</v>
      </c>
      <c r="F92" s="71">
        <v>665</v>
      </c>
      <c r="G92" s="71">
        <v>0</v>
      </c>
      <c r="H92" s="71">
        <v>24</v>
      </c>
      <c r="I92" s="72">
        <v>0</v>
      </c>
      <c r="J92" s="72">
        <v>689</v>
      </c>
      <c r="K92" s="73">
        <v>19760</v>
      </c>
      <c r="L92" s="72">
        <v>494</v>
      </c>
      <c r="M92" s="71">
        <v>0</v>
      </c>
      <c r="N92" s="71">
        <v>475</v>
      </c>
      <c r="O92" s="71">
        <v>0</v>
      </c>
      <c r="P92" s="71">
        <v>19</v>
      </c>
      <c r="Q92" s="72">
        <v>0</v>
      </c>
      <c r="R92" s="72">
        <v>0</v>
      </c>
      <c r="S92" s="72">
        <v>0</v>
      </c>
      <c r="T92" s="72">
        <v>0</v>
      </c>
      <c r="U92" s="72">
        <v>0</v>
      </c>
      <c r="V92" s="72">
        <v>0</v>
      </c>
      <c r="W92" s="72">
        <v>0</v>
      </c>
      <c r="X92" s="72">
        <v>0</v>
      </c>
      <c r="Y92" s="72">
        <v>0</v>
      </c>
      <c r="Z92" s="90">
        <v>0</v>
      </c>
      <c r="AA92" s="82"/>
    </row>
    <row r="93" spans="1:27">
      <c r="A93" s="89" t="s">
        <v>181</v>
      </c>
      <c r="B93" s="70">
        <v>53680</v>
      </c>
      <c r="C93" s="70">
        <v>0</v>
      </c>
      <c r="D93" s="101">
        <v>53680</v>
      </c>
      <c r="E93" s="71">
        <v>0</v>
      </c>
      <c r="F93" s="71">
        <v>1342</v>
      </c>
      <c r="G93" s="71">
        <v>0</v>
      </c>
      <c r="H93" s="71">
        <v>0</v>
      </c>
      <c r="I93" s="72">
        <v>0</v>
      </c>
      <c r="J93" s="72">
        <v>1342</v>
      </c>
      <c r="K93" s="73">
        <v>53680</v>
      </c>
      <c r="L93" s="72">
        <v>1451</v>
      </c>
      <c r="M93" s="71">
        <v>0</v>
      </c>
      <c r="N93" s="71">
        <v>1451</v>
      </c>
      <c r="O93" s="71">
        <v>0</v>
      </c>
      <c r="P93" s="71">
        <v>0</v>
      </c>
      <c r="Q93" s="72">
        <v>0</v>
      </c>
      <c r="R93" s="72">
        <v>0</v>
      </c>
      <c r="S93" s="72">
        <v>0</v>
      </c>
      <c r="T93" s="72">
        <v>0</v>
      </c>
      <c r="U93" s="72">
        <v>0</v>
      </c>
      <c r="V93" s="72">
        <v>0</v>
      </c>
      <c r="W93" s="72">
        <v>0</v>
      </c>
      <c r="X93" s="72">
        <v>0</v>
      </c>
      <c r="Y93" s="72">
        <v>0</v>
      </c>
      <c r="Z93" s="90">
        <v>0</v>
      </c>
      <c r="AA93" s="82"/>
    </row>
    <row r="94" spans="1:27">
      <c r="A94" s="89" t="s">
        <v>182</v>
      </c>
      <c r="B94" s="70">
        <v>34260</v>
      </c>
      <c r="C94" s="70">
        <v>2876</v>
      </c>
      <c r="D94" s="101">
        <v>37136</v>
      </c>
      <c r="E94" s="71">
        <v>212</v>
      </c>
      <c r="F94" s="71">
        <v>798</v>
      </c>
      <c r="G94" s="71">
        <v>0</v>
      </c>
      <c r="H94" s="71">
        <v>32</v>
      </c>
      <c r="I94" s="72">
        <v>170</v>
      </c>
      <c r="J94" s="72">
        <v>1212</v>
      </c>
      <c r="K94" s="73">
        <v>33936</v>
      </c>
      <c r="L94" s="72">
        <v>1144</v>
      </c>
      <c r="M94" s="71">
        <v>212</v>
      </c>
      <c r="N94" s="71">
        <v>762</v>
      </c>
      <c r="O94" s="71">
        <v>0</v>
      </c>
      <c r="P94" s="71">
        <v>0</v>
      </c>
      <c r="Q94" s="72">
        <v>0</v>
      </c>
      <c r="R94" s="72">
        <v>0</v>
      </c>
      <c r="S94" s="72">
        <v>78</v>
      </c>
      <c r="T94" s="72">
        <v>0</v>
      </c>
      <c r="U94" s="72">
        <v>0</v>
      </c>
      <c r="V94" s="72">
        <v>0</v>
      </c>
      <c r="W94" s="72">
        <v>92</v>
      </c>
      <c r="X94" s="72">
        <v>0</v>
      </c>
      <c r="Y94" s="72">
        <v>0</v>
      </c>
      <c r="Z94" s="90">
        <v>0</v>
      </c>
      <c r="AA94" s="82"/>
    </row>
    <row r="95" spans="1:27">
      <c r="A95" s="89" t="s">
        <v>183</v>
      </c>
      <c r="B95" s="70">
        <v>35235</v>
      </c>
      <c r="C95" s="70">
        <v>10640</v>
      </c>
      <c r="D95" s="101">
        <v>45875</v>
      </c>
      <c r="E95" s="71">
        <v>783</v>
      </c>
      <c r="F95" s="71">
        <v>0</v>
      </c>
      <c r="G95" s="71">
        <v>783</v>
      </c>
      <c r="H95" s="71">
        <v>0</v>
      </c>
      <c r="I95" s="72">
        <v>456</v>
      </c>
      <c r="J95" s="72">
        <v>2022</v>
      </c>
      <c r="K95" s="73">
        <v>45875</v>
      </c>
      <c r="L95" s="72">
        <v>2321</v>
      </c>
      <c r="M95" s="71">
        <v>881</v>
      </c>
      <c r="N95" s="71">
        <v>0</v>
      </c>
      <c r="O95" s="71">
        <v>860</v>
      </c>
      <c r="P95" s="71">
        <v>0</v>
      </c>
      <c r="Q95" s="72">
        <v>476</v>
      </c>
      <c r="R95" s="72">
        <v>0</v>
      </c>
      <c r="S95" s="72">
        <v>0</v>
      </c>
      <c r="T95" s="72">
        <v>104</v>
      </c>
      <c r="U95" s="72">
        <v>0</v>
      </c>
      <c r="V95" s="72">
        <v>0</v>
      </c>
      <c r="W95" s="72">
        <v>0</v>
      </c>
      <c r="X95" s="72">
        <v>0</v>
      </c>
      <c r="Y95" s="72">
        <v>0</v>
      </c>
      <c r="Z95" s="90">
        <v>0</v>
      </c>
      <c r="AA95" s="82"/>
    </row>
    <row r="96" spans="1:27">
      <c r="A96" s="89" t="s">
        <v>184</v>
      </c>
      <c r="B96" s="70">
        <v>30220</v>
      </c>
      <c r="C96" s="70">
        <v>2200</v>
      </c>
      <c r="D96" s="101">
        <v>32420</v>
      </c>
      <c r="E96" s="71">
        <v>312</v>
      </c>
      <c r="F96" s="71">
        <v>402</v>
      </c>
      <c r="G96" s="71">
        <v>312</v>
      </c>
      <c r="H96" s="71">
        <v>0</v>
      </c>
      <c r="I96" s="72">
        <v>115</v>
      </c>
      <c r="J96" s="72">
        <v>1141</v>
      </c>
      <c r="K96" s="73">
        <v>32420</v>
      </c>
      <c r="L96" s="72">
        <v>1077</v>
      </c>
      <c r="M96" s="71">
        <v>298</v>
      </c>
      <c r="N96" s="71">
        <v>372</v>
      </c>
      <c r="O96" s="71">
        <v>293</v>
      </c>
      <c r="P96" s="71">
        <v>0</v>
      </c>
      <c r="Q96" s="72">
        <v>0</v>
      </c>
      <c r="R96" s="72">
        <v>0</v>
      </c>
      <c r="S96" s="72">
        <v>0</v>
      </c>
      <c r="T96" s="72">
        <v>114</v>
      </c>
      <c r="U96" s="72">
        <v>0</v>
      </c>
      <c r="V96" s="72">
        <v>0</v>
      </c>
      <c r="W96" s="72">
        <v>0</v>
      </c>
      <c r="X96" s="72">
        <v>0</v>
      </c>
      <c r="Y96" s="72">
        <v>0</v>
      </c>
      <c r="Z96" s="90">
        <v>0</v>
      </c>
      <c r="AA96" s="82"/>
    </row>
    <row r="97" spans="1:27">
      <c r="A97" s="89" t="s">
        <v>185</v>
      </c>
      <c r="B97" s="70">
        <v>88200</v>
      </c>
      <c r="C97" s="70"/>
      <c r="D97" s="101">
        <v>88200</v>
      </c>
      <c r="E97" s="71">
        <v>0</v>
      </c>
      <c r="F97" s="71">
        <v>2205</v>
      </c>
      <c r="G97" s="71">
        <v>0</v>
      </c>
      <c r="H97" s="71">
        <v>0</v>
      </c>
      <c r="I97" s="72">
        <v>0</v>
      </c>
      <c r="J97" s="72">
        <v>2205</v>
      </c>
      <c r="K97" s="73">
        <v>88200</v>
      </c>
      <c r="L97" s="72">
        <v>2102</v>
      </c>
      <c r="M97" s="71">
        <v>0</v>
      </c>
      <c r="N97" s="71">
        <v>2102</v>
      </c>
      <c r="O97" s="71">
        <v>0</v>
      </c>
      <c r="P97" s="71">
        <v>0</v>
      </c>
      <c r="Q97" s="72">
        <v>0</v>
      </c>
      <c r="R97" s="72">
        <v>0</v>
      </c>
      <c r="S97" s="72">
        <v>0</v>
      </c>
      <c r="T97" s="72">
        <v>0</v>
      </c>
      <c r="U97" s="72">
        <v>0</v>
      </c>
      <c r="V97" s="72">
        <v>0</v>
      </c>
      <c r="W97" s="72">
        <v>0</v>
      </c>
      <c r="X97" s="72">
        <v>0</v>
      </c>
      <c r="Y97" s="72">
        <v>0</v>
      </c>
      <c r="Z97" s="90">
        <v>0</v>
      </c>
      <c r="AA97" s="82"/>
    </row>
    <row r="98" spans="1:27">
      <c r="A98" s="89" t="s">
        <v>186</v>
      </c>
      <c r="B98" s="70">
        <v>57395</v>
      </c>
      <c r="C98" s="70">
        <v>0</v>
      </c>
      <c r="D98" s="101">
        <v>57395</v>
      </c>
      <c r="E98" s="71">
        <v>7</v>
      </c>
      <c r="F98" s="71">
        <v>1434</v>
      </c>
      <c r="G98" s="71">
        <v>0</v>
      </c>
      <c r="H98" s="71">
        <v>0</v>
      </c>
      <c r="I98" s="72">
        <v>0</v>
      </c>
      <c r="J98" s="72">
        <v>1441</v>
      </c>
      <c r="K98" s="73">
        <v>57395</v>
      </c>
      <c r="L98" s="72">
        <v>1435</v>
      </c>
      <c r="M98" s="71">
        <v>0</v>
      </c>
      <c r="N98" s="71">
        <v>1435</v>
      </c>
      <c r="O98" s="71">
        <v>0</v>
      </c>
      <c r="P98" s="71">
        <v>0</v>
      </c>
      <c r="Q98" s="72">
        <v>0</v>
      </c>
      <c r="R98" s="72">
        <v>0</v>
      </c>
      <c r="S98" s="72">
        <v>0</v>
      </c>
      <c r="T98" s="72">
        <v>0</v>
      </c>
      <c r="U98" s="72">
        <v>0</v>
      </c>
      <c r="V98" s="72">
        <v>0</v>
      </c>
      <c r="W98" s="72">
        <v>0</v>
      </c>
      <c r="X98" s="72">
        <v>0</v>
      </c>
      <c r="Y98" s="72">
        <v>0</v>
      </c>
      <c r="Z98" s="90">
        <v>0</v>
      </c>
      <c r="AA98" s="82"/>
    </row>
    <row r="99" spans="1:27">
      <c r="A99" s="89" t="s">
        <v>187</v>
      </c>
      <c r="B99" s="70">
        <v>53160</v>
      </c>
      <c r="C99" s="70">
        <v>10456</v>
      </c>
      <c r="D99" s="101">
        <v>63616</v>
      </c>
      <c r="E99" s="71">
        <v>0</v>
      </c>
      <c r="F99" s="71">
        <v>1173</v>
      </c>
      <c r="G99" s="71">
        <v>0</v>
      </c>
      <c r="H99" s="71">
        <v>156</v>
      </c>
      <c r="I99" s="72">
        <v>587</v>
      </c>
      <c r="J99" s="72">
        <v>1916</v>
      </c>
      <c r="K99" s="73">
        <v>63616</v>
      </c>
      <c r="L99" s="72">
        <v>4524</v>
      </c>
      <c r="M99" s="71">
        <v>0</v>
      </c>
      <c r="N99" s="71">
        <v>1057</v>
      </c>
      <c r="O99" s="71">
        <v>0</v>
      </c>
      <c r="P99" s="71">
        <v>156</v>
      </c>
      <c r="Q99" s="72">
        <v>0</v>
      </c>
      <c r="R99" s="72">
        <v>0</v>
      </c>
      <c r="S99" s="72">
        <v>1487</v>
      </c>
      <c r="T99" s="72">
        <v>0</v>
      </c>
      <c r="U99" s="72">
        <v>243</v>
      </c>
      <c r="V99" s="72">
        <v>24</v>
      </c>
      <c r="W99" s="72">
        <v>1470</v>
      </c>
      <c r="X99" s="72">
        <v>0</v>
      </c>
      <c r="Y99" s="72">
        <v>87</v>
      </c>
      <c r="Z99" s="90">
        <v>0</v>
      </c>
      <c r="AA99" s="82"/>
    </row>
    <row r="100" spans="1:27">
      <c r="A100" s="89" t="s">
        <v>188</v>
      </c>
      <c r="B100" s="70">
        <v>103200</v>
      </c>
      <c r="C100" s="70">
        <v>14869</v>
      </c>
      <c r="D100" s="101">
        <v>118069</v>
      </c>
      <c r="E100" s="71">
        <v>96</v>
      </c>
      <c r="F100" s="71">
        <v>1871</v>
      </c>
      <c r="G100" s="71">
        <v>0</v>
      </c>
      <c r="H100" s="71">
        <v>697</v>
      </c>
      <c r="I100" s="72">
        <v>847</v>
      </c>
      <c r="J100" s="72">
        <v>3511</v>
      </c>
      <c r="K100" s="73">
        <v>90984</v>
      </c>
      <c r="L100" s="72">
        <v>2532</v>
      </c>
      <c r="M100" s="71">
        <v>0</v>
      </c>
      <c r="N100" s="71">
        <v>1710</v>
      </c>
      <c r="O100" s="71">
        <v>0</v>
      </c>
      <c r="P100" s="71">
        <v>393</v>
      </c>
      <c r="Q100" s="72">
        <v>0</v>
      </c>
      <c r="R100" s="72">
        <v>0</v>
      </c>
      <c r="S100" s="72">
        <v>0</v>
      </c>
      <c r="T100" s="72">
        <v>0</v>
      </c>
      <c r="U100" s="72">
        <v>194</v>
      </c>
      <c r="V100" s="72">
        <v>0</v>
      </c>
      <c r="W100" s="72">
        <v>189</v>
      </c>
      <c r="X100" s="72">
        <v>0</v>
      </c>
      <c r="Y100" s="72">
        <v>46</v>
      </c>
      <c r="Z100" s="90">
        <v>0</v>
      </c>
      <c r="AA100" s="82"/>
    </row>
    <row r="101" spans="1:27">
      <c r="A101" s="89" t="s">
        <v>189</v>
      </c>
      <c r="B101" s="70">
        <v>52810</v>
      </c>
      <c r="C101" s="70">
        <v>3700</v>
      </c>
      <c r="D101" s="101">
        <v>56510</v>
      </c>
      <c r="E101" s="71">
        <v>2</v>
      </c>
      <c r="F101" s="71">
        <v>0</v>
      </c>
      <c r="G101" s="71">
        <v>1177</v>
      </c>
      <c r="H101" s="71">
        <v>143</v>
      </c>
      <c r="I101" s="72">
        <v>148</v>
      </c>
      <c r="J101" s="72">
        <v>1470</v>
      </c>
      <c r="K101" s="73">
        <v>45010</v>
      </c>
      <c r="L101" s="72">
        <v>1185</v>
      </c>
      <c r="M101" s="71">
        <v>10</v>
      </c>
      <c r="N101" s="71">
        <v>22</v>
      </c>
      <c r="O101" s="71">
        <v>955</v>
      </c>
      <c r="P101" s="71">
        <v>68</v>
      </c>
      <c r="Q101" s="72">
        <v>130</v>
      </c>
      <c r="R101" s="72">
        <v>0</v>
      </c>
      <c r="S101" s="72">
        <v>0</v>
      </c>
      <c r="T101" s="72">
        <v>0</v>
      </c>
      <c r="U101" s="72">
        <v>0</v>
      </c>
      <c r="V101" s="72">
        <v>0</v>
      </c>
      <c r="W101" s="72">
        <v>0</v>
      </c>
      <c r="X101" s="72">
        <v>0</v>
      </c>
      <c r="Y101" s="72">
        <v>0</v>
      </c>
      <c r="Z101" s="90">
        <v>0</v>
      </c>
      <c r="AA101" s="82"/>
    </row>
    <row r="102" spans="1:27">
      <c r="A102" s="89" t="s">
        <v>190</v>
      </c>
      <c r="B102" s="70">
        <v>55360</v>
      </c>
      <c r="C102" s="70">
        <v>3185</v>
      </c>
      <c r="D102" s="101">
        <v>58545</v>
      </c>
      <c r="E102" s="71">
        <v>32</v>
      </c>
      <c r="F102" s="71">
        <v>1300</v>
      </c>
      <c r="G102" s="71">
        <v>0</v>
      </c>
      <c r="H102" s="71">
        <v>80</v>
      </c>
      <c r="I102" s="72">
        <v>145</v>
      </c>
      <c r="J102" s="72">
        <v>1557</v>
      </c>
      <c r="K102" s="73">
        <v>58509</v>
      </c>
      <c r="L102" s="72">
        <v>1764</v>
      </c>
      <c r="M102" s="71">
        <v>163</v>
      </c>
      <c r="N102" s="71">
        <v>1304</v>
      </c>
      <c r="O102" s="71">
        <v>0</v>
      </c>
      <c r="P102" s="71">
        <v>81</v>
      </c>
      <c r="Q102" s="72">
        <v>148</v>
      </c>
      <c r="R102" s="72">
        <v>0</v>
      </c>
      <c r="S102" s="72">
        <v>43</v>
      </c>
      <c r="T102" s="72">
        <v>25</v>
      </c>
      <c r="U102" s="72">
        <v>0</v>
      </c>
      <c r="V102" s="72">
        <v>0</v>
      </c>
      <c r="W102" s="72">
        <v>0</v>
      </c>
      <c r="X102" s="72">
        <v>0</v>
      </c>
      <c r="Y102" s="72">
        <v>0</v>
      </c>
      <c r="Z102" s="90">
        <v>0</v>
      </c>
      <c r="AA102" s="82"/>
    </row>
    <row r="103" spans="1:27">
      <c r="A103" s="89" t="s">
        <v>192</v>
      </c>
      <c r="B103" s="70">
        <v>71840</v>
      </c>
      <c r="C103" s="70">
        <v>17200</v>
      </c>
      <c r="D103" s="101">
        <v>89040</v>
      </c>
      <c r="E103" s="71">
        <v>0</v>
      </c>
      <c r="F103" s="71">
        <v>1604</v>
      </c>
      <c r="G103" s="71">
        <v>0</v>
      </c>
      <c r="H103" s="71">
        <v>192</v>
      </c>
      <c r="I103" s="72">
        <v>860</v>
      </c>
      <c r="J103" s="72">
        <v>2656</v>
      </c>
      <c r="K103" s="73">
        <v>89040</v>
      </c>
      <c r="L103" s="72">
        <v>2656</v>
      </c>
      <c r="M103" s="71">
        <v>0</v>
      </c>
      <c r="N103" s="71">
        <v>1604</v>
      </c>
      <c r="O103" s="71">
        <v>0</v>
      </c>
      <c r="P103" s="71">
        <v>192</v>
      </c>
      <c r="Q103" s="72">
        <v>860</v>
      </c>
      <c r="R103" s="72">
        <v>0</v>
      </c>
      <c r="S103" s="72">
        <v>0</v>
      </c>
      <c r="T103" s="72">
        <v>0</v>
      </c>
      <c r="U103" s="72">
        <v>0</v>
      </c>
      <c r="V103" s="72">
        <v>0</v>
      </c>
      <c r="W103" s="72">
        <v>0</v>
      </c>
      <c r="X103" s="72">
        <v>0</v>
      </c>
      <c r="Y103" s="72">
        <v>0</v>
      </c>
      <c r="Z103" s="90">
        <v>0</v>
      </c>
      <c r="AA103" s="82"/>
    </row>
    <row r="104" spans="1:27">
      <c r="A104" s="89" t="s">
        <v>193</v>
      </c>
      <c r="B104" s="70">
        <v>61975</v>
      </c>
      <c r="C104" s="70">
        <v>4543</v>
      </c>
      <c r="D104" s="101">
        <v>66518</v>
      </c>
      <c r="E104" s="71">
        <v>139</v>
      </c>
      <c r="F104" s="71">
        <v>1393</v>
      </c>
      <c r="G104" s="71">
        <v>0</v>
      </c>
      <c r="H104" s="71">
        <v>139</v>
      </c>
      <c r="I104" s="72">
        <v>196</v>
      </c>
      <c r="J104" s="72">
        <v>1867</v>
      </c>
      <c r="K104" s="73">
        <v>54011</v>
      </c>
      <c r="L104" s="72">
        <v>1552</v>
      </c>
      <c r="M104" s="71">
        <v>144</v>
      </c>
      <c r="N104" s="71">
        <v>1211</v>
      </c>
      <c r="O104" s="71">
        <v>0</v>
      </c>
      <c r="P104" s="71">
        <v>17</v>
      </c>
      <c r="Q104" s="72">
        <v>133</v>
      </c>
      <c r="R104" s="72">
        <v>0</v>
      </c>
      <c r="S104" s="72">
        <v>47</v>
      </c>
      <c r="T104" s="72">
        <v>0</v>
      </c>
      <c r="U104" s="72">
        <v>0</v>
      </c>
      <c r="V104" s="72">
        <v>0</v>
      </c>
      <c r="W104" s="72">
        <v>0</v>
      </c>
      <c r="X104" s="72">
        <v>0</v>
      </c>
      <c r="Y104" s="72">
        <v>0</v>
      </c>
      <c r="Z104" s="90">
        <v>0</v>
      </c>
      <c r="AA104" s="82"/>
    </row>
    <row r="105" spans="1:27">
      <c r="A105" s="89" t="s">
        <v>284</v>
      </c>
      <c r="B105" s="70">
        <v>109640</v>
      </c>
      <c r="C105" s="70">
        <v>0</v>
      </c>
      <c r="D105" s="101">
        <v>109640</v>
      </c>
      <c r="E105" s="71">
        <v>0</v>
      </c>
      <c r="F105" s="71">
        <v>2576</v>
      </c>
      <c r="G105" s="71">
        <v>0</v>
      </c>
      <c r="H105" s="71">
        <v>165</v>
      </c>
      <c r="I105" s="72">
        <v>0</v>
      </c>
      <c r="J105" s="72">
        <v>2741</v>
      </c>
      <c r="K105" s="73">
        <v>92280</v>
      </c>
      <c r="L105" s="72">
        <v>2307</v>
      </c>
      <c r="M105" s="71">
        <v>0</v>
      </c>
      <c r="N105" s="71">
        <v>2251</v>
      </c>
      <c r="O105" s="71">
        <v>0</v>
      </c>
      <c r="P105" s="71">
        <v>56</v>
      </c>
      <c r="Q105" s="72">
        <v>0</v>
      </c>
      <c r="R105" s="72">
        <v>0</v>
      </c>
      <c r="S105" s="72">
        <v>0</v>
      </c>
      <c r="T105" s="72">
        <v>0</v>
      </c>
      <c r="U105" s="72">
        <v>0</v>
      </c>
      <c r="V105" s="72">
        <v>0</v>
      </c>
      <c r="W105" s="72">
        <v>0</v>
      </c>
      <c r="X105" s="72">
        <v>0</v>
      </c>
      <c r="Y105" s="72">
        <v>0</v>
      </c>
      <c r="Z105" s="90">
        <v>0</v>
      </c>
      <c r="AA105" s="82"/>
    </row>
    <row r="106" spans="1:27">
      <c r="A106" s="89" t="s">
        <v>195</v>
      </c>
      <c r="B106" s="70">
        <v>55440</v>
      </c>
      <c r="C106" s="70">
        <v>5090</v>
      </c>
      <c r="D106" s="101">
        <v>60530</v>
      </c>
      <c r="E106" s="71">
        <v>0</v>
      </c>
      <c r="F106" s="71">
        <v>1329</v>
      </c>
      <c r="G106" s="71">
        <v>0</v>
      </c>
      <c r="H106" s="71">
        <v>57</v>
      </c>
      <c r="I106" s="72">
        <v>235</v>
      </c>
      <c r="J106" s="72">
        <v>1621</v>
      </c>
      <c r="K106" s="73">
        <v>60530</v>
      </c>
      <c r="L106" s="72">
        <v>2111</v>
      </c>
      <c r="M106" s="71">
        <v>83</v>
      </c>
      <c r="N106" s="71">
        <v>1597</v>
      </c>
      <c r="O106" s="71">
        <v>0</v>
      </c>
      <c r="P106" s="71">
        <v>57</v>
      </c>
      <c r="Q106" s="72">
        <v>114</v>
      </c>
      <c r="R106" s="72">
        <v>0</v>
      </c>
      <c r="S106" s="72">
        <v>66</v>
      </c>
      <c r="T106" s="72">
        <v>158</v>
      </c>
      <c r="U106" s="72">
        <v>0</v>
      </c>
      <c r="V106" s="72">
        <v>0</v>
      </c>
      <c r="W106" s="72">
        <v>0</v>
      </c>
      <c r="X106" s="72">
        <v>0</v>
      </c>
      <c r="Y106" s="72">
        <v>0</v>
      </c>
      <c r="Z106" s="90">
        <v>36</v>
      </c>
      <c r="AA106" s="82"/>
    </row>
    <row r="107" spans="1:27">
      <c r="A107" s="89" t="s">
        <v>196</v>
      </c>
      <c r="B107" s="70">
        <v>67880</v>
      </c>
      <c r="C107" s="70">
        <v>4400</v>
      </c>
      <c r="D107" s="101">
        <v>72280</v>
      </c>
      <c r="E107" s="71">
        <v>720</v>
      </c>
      <c r="F107" s="71">
        <v>0</v>
      </c>
      <c r="G107" s="71">
        <v>1307</v>
      </c>
      <c r="H107" s="71">
        <v>300</v>
      </c>
      <c r="I107" s="72">
        <v>220</v>
      </c>
      <c r="J107" s="72">
        <v>2547</v>
      </c>
      <c r="K107" s="73">
        <v>69220</v>
      </c>
      <c r="L107" s="72">
        <v>2474</v>
      </c>
      <c r="M107" s="71">
        <v>781</v>
      </c>
      <c r="N107" s="71">
        <v>0</v>
      </c>
      <c r="O107" s="71">
        <v>1307</v>
      </c>
      <c r="P107" s="71">
        <v>281</v>
      </c>
      <c r="Q107" s="72">
        <v>0</v>
      </c>
      <c r="R107" s="72">
        <v>0</v>
      </c>
      <c r="S107" s="72">
        <v>0</v>
      </c>
      <c r="T107" s="72">
        <v>105</v>
      </c>
      <c r="U107" s="72">
        <v>0</v>
      </c>
      <c r="V107" s="72">
        <v>0</v>
      </c>
      <c r="W107" s="72">
        <v>0</v>
      </c>
      <c r="X107" s="72">
        <v>0</v>
      </c>
      <c r="Y107" s="72">
        <v>0</v>
      </c>
      <c r="Z107" s="90">
        <v>0</v>
      </c>
      <c r="AA107" s="82"/>
    </row>
    <row r="108" spans="1:27" ht="15" thickBot="1">
      <c r="A108" s="94" t="s">
        <v>197</v>
      </c>
      <c r="B108" s="95">
        <v>108410</v>
      </c>
      <c r="C108" s="95">
        <v>8756</v>
      </c>
      <c r="D108" s="103">
        <v>117166</v>
      </c>
      <c r="E108" s="96">
        <v>1754</v>
      </c>
      <c r="F108" s="96">
        <v>0</v>
      </c>
      <c r="G108" s="96">
        <v>2439</v>
      </c>
      <c r="H108" s="96">
        <v>52</v>
      </c>
      <c r="I108" s="97">
        <v>383</v>
      </c>
      <c r="J108" s="97">
        <v>4628</v>
      </c>
      <c r="K108" s="98">
        <v>117166</v>
      </c>
      <c r="L108" s="97">
        <v>4628</v>
      </c>
      <c r="M108" s="96">
        <v>1754</v>
      </c>
      <c r="N108" s="96">
        <v>0</v>
      </c>
      <c r="O108" s="96">
        <v>2439</v>
      </c>
      <c r="P108" s="96">
        <v>52</v>
      </c>
      <c r="Q108" s="97">
        <v>284</v>
      </c>
      <c r="R108" s="97">
        <v>0</v>
      </c>
      <c r="S108" s="97">
        <v>0</v>
      </c>
      <c r="T108" s="97">
        <v>18</v>
      </c>
      <c r="U108" s="97">
        <v>0</v>
      </c>
      <c r="V108" s="97">
        <v>0</v>
      </c>
      <c r="W108" s="97">
        <v>81</v>
      </c>
      <c r="X108" s="97">
        <v>0</v>
      </c>
      <c r="Y108" s="97">
        <v>0</v>
      </c>
      <c r="Z108" s="99">
        <v>0</v>
      </c>
      <c r="AA108" s="82"/>
    </row>
    <row r="109" spans="1:27">
      <c r="A109" s="108"/>
      <c r="B109" s="109"/>
      <c r="C109" s="110"/>
      <c r="D109" s="109"/>
      <c r="E109" s="111"/>
      <c r="F109" s="112"/>
      <c r="G109" s="112"/>
      <c r="H109" s="112"/>
      <c r="I109" s="112"/>
      <c r="J109" s="112">
        <f>SUBTOTAL(109,Table2[Final allocation of Total places bid for])</f>
        <v>345430</v>
      </c>
      <c r="K109" s="113">
        <f>SUBTOTAL(109,Table2[Total funding claimed])</f>
        <v>10183208.5</v>
      </c>
      <c r="L109" s="112">
        <f>SUM(L2:L108)</f>
        <v>341158</v>
      </c>
      <c r="M109" s="112">
        <f t="shared" ref="M109:P109" si="0">SUM(M2:M108)</f>
        <v>54129</v>
      </c>
      <c r="N109" s="112">
        <f t="shared" si="0"/>
        <v>144158</v>
      </c>
      <c r="O109" s="112">
        <f t="shared" si="0"/>
        <v>73468</v>
      </c>
      <c r="P109" s="112">
        <f t="shared" si="0"/>
        <v>17393</v>
      </c>
      <c r="Q109" s="112">
        <f t="shared" ref="Q109:AA109" si="1">SUBTOTAL(109,Q2:Q108)</f>
        <v>20593</v>
      </c>
      <c r="R109" s="112">
        <f t="shared" si="1"/>
        <v>66</v>
      </c>
      <c r="S109" s="112">
        <f t="shared" si="1"/>
        <v>6476</v>
      </c>
      <c r="T109" s="112">
        <f t="shared" si="1"/>
        <v>13981</v>
      </c>
      <c r="U109" s="112">
        <f t="shared" si="1"/>
        <v>709</v>
      </c>
      <c r="V109" s="112">
        <f t="shared" si="1"/>
        <v>101</v>
      </c>
      <c r="W109" s="112">
        <f t="shared" si="1"/>
        <v>5732</v>
      </c>
      <c r="X109" s="112">
        <f t="shared" si="1"/>
        <v>108</v>
      </c>
      <c r="Y109" s="112">
        <f t="shared" si="1"/>
        <v>2225</v>
      </c>
      <c r="Z109" s="112">
        <f t="shared" si="1"/>
        <v>2019</v>
      </c>
      <c r="AA109" s="74">
        <f t="shared" si="1"/>
        <v>0</v>
      </c>
    </row>
    <row r="110" spans="1:27">
      <c r="B110" s="79"/>
      <c r="C110" s="79"/>
      <c r="D110" s="79"/>
      <c r="L110" s="78"/>
    </row>
    <row r="111" spans="1:27" ht="57.95">
      <c r="B111" s="79"/>
      <c r="C111" s="79"/>
      <c r="D111" s="79"/>
      <c r="L111" s="78"/>
      <c r="M111" s="115" t="s">
        <v>238</v>
      </c>
      <c r="N111" s="115" t="s">
        <v>239</v>
      </c>
      <c r="O111" s="115" t="s">
        <v>240</v>
      </c>
      <c r="P111" s="115" t="s">
        <v>241</v>
      </c>
      <c r="Q111" s="115" t="s">
        <v>242</v>
      </c>
      <c r="R111" s="115" t="s">
        <v>257</v>
      </c>
      <c r="S111" s="115" t="s">
        <v>243</v>
      </c>
      <c r="T111" s="115" t="s">
        <v>244</v>
      </c>
      <c r="U111" s="115" t="s">
        <v>258</v>
      </c>
      <c r="V111" s="115" t="s">
        <v>259</v>
      </c>
      <c r="W111" s="115" t="s">
        <v>260</v>
      </c>
      <c r="X111" s="115" t="s">
        <v>261</v>
      </c>
      <c r="Y111" s="115" t="s">
        <v>262</v>
      </c>
      <c r="Z111" s="115" t="s">
        <v>263</v>
      </c>
    </row>
    <row r="112" spans="1:27">
      <c r="B112" s="79"/>
      <c r="C112" s="79"/>
      <c r="D112" s="79"/>
      <c r="L112" s="78"/>
      <c r="M112" s="80">
        <v>54129</v>
      </c>
      <c r="N112" s="72">
        <v>144158</v>
      </c>
      <c r="O112" s="80">
        <v>73468</v>
      </c>
      <c r="P112" s="80">
        <v>17393</v>
      </c>
      <c r="Q112" s="80">
        <v>20593</v>
      </c>
      <c r="R112" s="80">
        <v>66</v>
      </c>
      <c r="S112" s="80">
        <v>6476</v>
      </c>
      <c r="T112" s="80">
        <v>13981</v>
      </c>
      <c r="U112" s="80">
        <v>709</v>
      </c>
      <c r="V112" s="80">
        <v>101</v>
      </c>
      <c r="W112" s="80">
        <v>5732</v>
      </c>
      <c r="X112" s="80">
        <v>108</v>
      </c>
      <c r="Y112" s="80">
        <v>2225</v>
      </c>
      <c r="Z112" s="80">
        <v>2019</v>
      </c>
    </row>
    <row r="113" spans="1:15">
      <c r="B113" s="79"/>
      <c r="C113" s="79"/>
      <c r="D113" s="79"/>
      <c r="L113" s="78"/>
    </row>
    <row r="116" spans="1:15">
      <c r="A116" s="80"/>
    </row>
    <row r="117" spans="1:15">
      <c r="M117" s="78" t="s">
        <v>285</v>
      </c>
      <c r="N117" s="78" t="s">
        <v>286</v>
      </c>
      <c r="O117" s="78" t="s">
        <v>279</v>
      </c>
    </row>
    <row r="118" spans="1:15">
      <c r="L118" s="80" t="s">
        <v>287</v>
      </c>
      <c r="M118" s="78">
        <f>M112+N112+O112+P112</f>
        <v>289148</v>
      </c>
      <c r="N118" s="78">
        <v>50135</v>
      </c>
      <c r="O118" s="116">
        <f>SUM(M118:N118)</f>
        <v>339283</v>
      </c>
    </row>
    <row r="119" spans="1:15">
      <c r="L119" s="80" t="s">
        <v>288</v>
      </c>
      <c r="M119" s="78">
        <f>Q112+R112+S112+T112+U112+V112+W112+X112+Y112+Z112</f>
        <v>52010</v>
      </c>
      <c r="N119" s="78">
        <v>19776</v>
      </c>
      <c r="O119" s="116">
        <f>SUM(M119:N119)</f>
        <v>71786</v>
      </c>
    </row>
    <row r="120" spans="1:15">
      <c r="L120" s="80" t="s">
        <v>279</v>
      </c>
      <c r="M120" s="78">
        <f>SUM(M118:M119)</f>
        <v>341158</v>
      </c>
      <c r="N120" s="78">
        <f>SUM(N118:N119)</f>
        <v>69911</v>
      </c>
      <c r="O120" s="78">
        <f>SUM(O118:O119)</f>
        <v>411069</v>
      </c>
    </row>
  </sheetData>
  <pageMargins left="0.7" right="0.7" top="0.75" bottom="0.75" header="0.3" footer="0.3"/>
  <pageSetup paperSize="9" orientation="portrait" verticalDpi="36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43FF43"/>
  </sheetPr>
  <dimension ref="A1:Z110"/>
  <sheetViews>
    <sheetView zoomScale="80" zoomScaleNormal="80" workbookViewId="0"/>
  </sheetViews>
  <sheetFormatPr defaultRowHeight="13.5"/>
  <cols>
    <col min="1" max="1" width="41.42578125" customWidth="1"/>
    <col min="2" max="2" width="25.7109375" customWidth="1"/>
    <col min="3" max="4" width="27.42578125" customWidth="1"/>
    <col min="5" max="5" width="20.7109375" customWidth="1"/>
    <col min="6" max="6" width="19.42578125" customWidth="1"/>
    <col min="7" max="7" width="15.7109375" customWidth="1"/>
    <col min="8" max="8" width="16.140625" customWidth="1"/>
    <col min="9" max="9" width="18.5703125" customWidth="1"/>
    <col min="10" max="10" width="16.140625" customWidth="1"/>
    <col min="11" max="12" width="17.140625" customWidth="1"/>
    <col min="13" max="13" width="19.140625" customWidth="1"/>
    <col min="14" max="14" width="21.140625" customWidth="1"/>
    <col min="15" max="16" width="17.7109375" customWidth="1"/>
    <col min="17" max="17" width="19.140625" customWidth="1"/>
    <col min="18" max="18" width="18.140625" customWidth="1"/>
    <col min="19" max="19" width="17.5703125" customWidth="1"/>
    <col min="20" max="20" width="20.5703125" customWidth="1"/>
    <col min="21" max="21" width="18.7109375" customWidth="1"/>
    <col min="22" max="22" width="18" customWidth="1"/>
    <col min="23" max="23" width="18.85546875" customWidth="1"/>
    <col min="24" max="24" width="18.140625" customWidth="1"/>
    <col min="25" max="25" width="16.140625" customWidth="1"/>
    <col min="26" max="26" width="18.42578125" customWidth="1"/>
  </cols>
  <sheetData>
    <row r="1" spans="1:26" ht="43.5">
      <c r="A1" s="56" t="s">
        <v>0</v>
      </c>
      <c r="B1" s="56" t="s">
        <v>289</v>
      </c>
      <c r="C1" s="57" t="s">
        <v>290</v>
      </c>
      <c r="D1" s="66" t="s">
        <v>291</v>
      </c>
      <c r="E1" s="57" t="s">
        <v>292</v>
      </c>
      <c r="F1" s="57" t="s">
        <v>293</v>
      </c>
      <c r="G1" s="57" t="s">
        <v>294</v>
      </c>
      <c r="H1" s="57" t="s">
        <v>295</v>
      </c>
      <c r="I1" s="57" t="s">
        <v>296</v>
      </c>
      <c r="J1" s="57" t="s">
        <v>297</v>
      </c>
      <c r="K1" s="57" t="s">
        <v>13</v>
      </c>
      <c r="L1" s="57" t="s">
        <v>237</v>
      </c>
      <c r="M1" s="57" t="s">
        <v>238</v>
      </c>
      <c r="N1" s="57" t="s">
        <v>239</v>
      </c>
      <c r="O1" s="57" t="s">
        <v>240</v>
      </c>
      <c r="P1" s="57" t="s">
        <v>241</v>
      </c>
      <c r="Q1" s="57" t="s">
        <v>242</v>
      </c>
      <c r="R1" s="57" t="s">
        <v>257</v>
      </c>
      <c r="S1" s="57" t="s">
        <v>243</v>
      </c>
      <c r="T1" s="57" t="s">
        <v>244</v>
      </c>
      <c r="U1" s="57" t="s">
        <v>258</v>
      </c>
      <c r="V1" s="57" t="s">
        <v>259</v>
      </c>
      <c r="W1" s="57" t="s">
        <v>260</v>
      </c>
      <c r="X1" s="57" t="s">
        <v>261</v>
      </c>
      <c r="Y1" s="57" t="s">
        <v>262</v>
      </c>
      <c r="Z1" s="57" t="s">
        <v>263</v>
      </c>
    </row>
    <row r="2" spans="1:26" ht="14.45">
      <c r="A2" s="58" t="s">
        <v>68</v>
      </c>
      <c r="B2" s="62">
        <v>75520</v>
      </c>
      <c r="C2" s="63">
        <v>0</v>
      </c>
      <c r="D2" s="63">
        <v>75520</v>
      </c>
      <c r="E2" s="64">
        <v>0</v>
      </c>
      <c r="F2" s="64">
        <v>1678</v>
      </c>
      <c r="G2" s="64">
        <v>0</v>
      </c>
      <c r="H2" s="64">
        <v>210</v>
      </c>
      <c r="I2" s="64">
        <v>0</v>
      </c>
      <c r="J2" s="64">
        <v>1888</v>
      </c>
      <c r="K2" s="63">
        <v>74640</v>
      </c>
      <c r="L2" s="64">
        <v>2036</v>
      </c>
      <c r="M2" s="64">
        <v>0</v>
      </c>
      <c r="N2" s="64">
        <v>1812</v>
      </c>
      <c r="O2" s="64">
        <v>0</v>
      </c>
      <c r="P2" s="64">
        <v>224</v>
      </c>
      <c r="Q2" s="64">
        <v>0</v>
      </c>
      <c r="R2" s="64">
        <v>0</v>
      </c>
      <c r="S2" s="64">
        <v>0</v>
      </c>
      <c r="T2" s="64">
        <v>0</v>
      </c>
      <c r="U2" s="64">
        <v>0</v>
      </c>
      <c r="V2" s="64">
        <v>0</v>
      </c>
      <c r="W2" s="64">
        <v>0</v>
      </c>
      <c r="X2" s="64">
        <v>0</v>
      </c>
      <c r="Y2" s="64">
        <v>0</v>
      </c>
      <c r="Z2" s="64">
        <v>0</v>
      </c>
    </row>
    <row r="3" spans="1:26" ht="14.45">
      <c r="A3" s="58" t="s">
        <v>70</v>
      </c>
      <c r="B3" s="62">
        <v>24160</v>
      </c>
      <c r="C3" s="63">
        <v>1591</v>
      </c>
      <c r="D3" s="63">
        <v>25751</v>
      </c>
      <c r="E3" s="64">
        <v>0</v>
      </c>
      <c r="F3" s="64">
        <v>604</v>
      </c>
      <c r="G3" s="64">
        <v>0</v>
      </c>
      <c r="H3" s="64">
        <v>0</v>
      </c>
      <c r="I3" s="64">
        <v>74</v>
      </c>
      <c r="J3" s="64">
        <v>678</v>
      </c>
      <c r="K3" s="63">
        <v>21666</v>
      </c>
      <c r="L3" s="64">
        <v>664</v>
      </c>
      <c r="M3" s="64">
        <v>93</v>
      </c>
      <c r="N3" s="64">
        <v>528</v>
      </c>
      <c r="O3" s="64">
        <v>0</v>
      </c>
      <c r="P3" s="64">
        <v>0</v>
      </c>
      <c r="Q3" s="64">
        <v>0</v>
      </c>
      <c r="R3" s="64">
        <v>0</v>
      </c>
      <c r="S3" s="64">
        <v>43</v>
      </c>
      <c r="T3" s="64">
        <v>0</v>
      </c>
      <c r="U3" s="64">
        <v>0</v>
      </c>
      <c r="V3" s="64">
        <v>0</v>
      </c>
      <c r="W3" s="64">
        <v>0</v>
      </c>
      <c r="X3" s="64">
        <v>0</v>
      </c>
      <c r="Y3" s="64">
        <v>0</v>
      </c>
      <c r="Z3" s="64">
        <v>0</v>
      </c>
    </row>
    <row r="4" spans="1:26" ht="14.45">
      <c r="A4" s="58" t="s">
        <v>72</v>
      </c>
      <c r="B4" s="62">
        <v>33270</v>
      </c>
      <c r="C4" s="63">
        <v>1620</v>
      </c>
      <c r="D4" s="63">
        <v>34890</v>
      </c>
      <c r="E4" s="64">
        <v>438</v>
      </c>
      <c r="F4" s="64">
        <v>0</v>
      </c>
      <c r="G4" s="64">
        <v>726</v>
      </c>
      <c r="H4" s="64">
        <v>51</v>
      </c>
      <c r="I4" s="64">
        <v>68</v>
      </c>
      <c r="J4" s="64">
        <v>1283</v>
      </c>
      <c r="K4" s="63">
        <v>32005</v>
      </c>
      <c r="L4" s="64">
        <v>1197</v>
      </c>
      <c r="M4" s="64">
        <v>414</v>
      </c>
      <c r="N4" s="64">
        <v>0</v>
      </c>
      <c r="O4" s="64">
        <v>672</v>
      </c>
      <c r="P4" s="64">
        <v>27</v>
      </c>
      <c r="Q4" s="64">
        <v>59</v>
      </c>
      <c r="R4" s="64">
        <v>0</v>
      </c>
      <c r="S4" s="64">
        <v>0</v>
      </c>
      <c r="T4" s="64">
        <v>25</v>
      </c>
      <c r="U4" s="64">
        <v>0</v>
      </c>
      <c r="V4" s="64">
        <v>0</v>
      </c>
      <c r="W4" s="64">
        <v>0</v>
      </c>
      <c r="X4" s="64">
        <v>0</v>
      </c>
      <c r="Y4" s="64">
        <v>0</v>
      </c>
      <c r="Z4" s="64">
        <v>0</v>
      </c>
    </row>
    <row r="5" spans="1:26" ht="14.45">
      <c r="A5" s="58" t="s">
        <v>74</v>
      </c>
      <c r="B5" s="62">
        <v>219060</v>
      </c>
      <c r="C5" s="63">
        <v>26916</v>
      </c>
      <c r="D5" s="63">
        <v>245976</v>
      </c>
      <c r="E5" s="64">
        <v>2236</v>
      </c>
      <c r="F5" s="64">
        <v>3289</v>
      </c>
      <c r="G5" s="64">
        <v>1561</v>
      </c>
      <c r="H5" s="64">
        <v>347</v>
      </c>
      <c r="I5" s="64">
        <v>1388</v>
      </c>
      <c r="J5" s="64">
        <v>8821</v>
      </c>
      <c r="K5" s="63">
        <v>226176</v>
      </c>
      <c r="L5" s="64">
        <v>8384</v>
      </c>
      <c r="M5" s="64">
        <v>1584</v>
      </c>
      <c r="N5" s="64">
        <v>3592</v>
      </c>
      <c r="O5" s="64">
        <v>1592</v>
      </c>
      <c r="P5" s="64">
        <v>349</v>
      </c>
      <c r="Q5" s="64">
        <v>0</v>
      </c>
      <c r="R5" s="64">
        <v>0</v>
      </c>
      <c r="S5" s="64">
        <v>383</v>
      </c>
      <c r="T5" s="64">
        <v>612</v>
      </c>
      <c r="U5" s="64">
        <v>0</v>
      </c>
      <c r="V5" s="64">
        <v>0</v>
      </c>
      <c r="W5" s="64">
        <v>0</v>
      </c>
      <c r="X5" s="64">
        <v>0</v>
      </c>
      <c r="Y5" s="64">
        <v>272</v>
      </c>
      <c r="Z5" s="64">
        <v>0</v>
      </c>
    </row>
    <row r="6" spans="1:26" ht="14.45">
      <c r="A6" s="58" t="s">
        <v>76</v>
      </c>
      <c r="B6" s="62">
        <v>88150</v>
      </c>
      <c r="C6" s="63">
        <v>13702</v>
      </c>
      <c r="D6" s="63">
        <v>101852</v>
      </c>
      <c r="E6" s="64">
        <v>1118</v>
      </c>
      <c r="F6" s="64">
        <v>1376</v>
      </c>
      <c r="G6" s="64">
        <v>0</v>
      </c>
      <c r="H6" s="64">
        <v>688</v>
      </c>
      <c r="I6" s="64">
        <v>648</v>
      </c>
      <c r="J6" s="64">
        <v>3830</v>
      </c>
      <c r="K6" s="63">
        <v>83262</v>
      </c>
      <c r="L6" s="64">
        <v>2936</v>
      </c>
      <c r="M6" s="64">
        <v>765</v>
      </c>
      <c r="N6" s="64">
        <v>1288</v>
      </c>
      <c r="O6" s="64">
        <v>0</v>
      </c>
      <c r="P6" s="64">
        <v>556</v>
      </c>
      <c r="Q6" s="64">
        <v>19</v>
      </c>
      <c r="R6" s="64">
        <v>0</v>
      </c>
      <c r="S6" s="64">
        <v>194</v>
      </c>
      <c r="T6" s="64">
        <v>0</v>
      </c>
      <c r="U6" s="64">
        <v>0</v>
      </c>
      <c r="V6" s="64">
        <v>0</v>
      </c>
      <c r="W6" s="64">
        <v>0</v>
      </c>
      <c r="X6" s="64">
        <v>0</v>
      </c>
      <c r="Y6" s="64">
        <v>0</v>
      </c>
      <c r="Z6" s="64">
        <v>114</v>
      </c>
    </row>
    <row r="7" spans="1:26" ht="14.45">
      <c r="A7" s="58" t="s">
        <v>78</v>
      </c>
      <c r="B7" s="62">
        <v>35120</v>
      </c>
      <c r="C7" s="63">
        <v>4000</v>
      </c>
      <c r="D7" s="63">
        <v>39120</v>
      </c>
      <c r="E7" s="64">
        <v>0</v>
      </c>
      <c r="F7" s="64">
        <v>711</v>
      </c>
      <c r="G7" s="64">
        <v>0</v>
      </c>
      <c r="H7" s="64">
        <v>167</v>
      </c>
      <c r="I7" s="64">
        <v>160</v>
      </c>
      <c r="J7" s="64">
        <v>1038</v>
      </c>
      <c r="K7" s="63">
        <v>31530</v>
      </c>
      <c r="L7" s="64">
        <v>989</v>
      </c>
      <c r="M7" s="64">
        <v>0</v>
      </c>
      <c r="N7" s="64">
        <v>809</v>
      </c>
      <c r="O7" s="64">
        <v>0</v>
      </c>
      <c r="P7" s="64">
        <v>2</v>
      </c>
      <c r="Q7" s="64">
        <v>178</v>
      </c>
      <c r="R7" s="64">
        <v>0</v>
      </c>
      <c r="S7" s="64">
        <v>0</v>
      </c>
      <c r="T7" s="64">
        <v>0</v>
      </c>
      <c r="U7" s="64">
        <v>0</v>
      </c>
      <c r="V7" s="64">
        <v>0</v>
      </c>
      <c r="W7" s="64">
        <v>0</v>
      </c>
      <c r="X7" s="64">
        <v>0</v>
      </c>
      <c r="Y7" s="64">
        <v>0</v>
      </c>
      <c r="Z7" s="64">
        <v>0</v>
      </c>
    </row>
    <row r="8" spans="1:26" ht="14.45">
      <c r="A8" s="58" t="s">
        <v>79</v>
      </c>
      <c r="B8" s="62">
        <v>100200</v>
      </c>
      <c r="C8" s="63">
        <v>20935</v>
      </c>
      <c r="D8" s="63">
        <v>121135</v>
      </c>
      <c r="E8" s="64">
        <v>0</v>
      </c>
      <c r="F8" s="64">
        <v>2465</v>
      </c>
      <c r="G8" s="64">
        <v>0</v>
      </c>
      <c r="H8" s="64">
        <v>40</v>
      </c>
      <c r="I8" s="64">
        <v>1033</v>
      </c>
      <c r="J8" s="64">
        <v>3538</v>
      </c>
      <c r="K8" s="63">
        <v>121135</v>
      </c>
      <c r="L8" s="64">
        <v>3570</v>
      </c>
      <c r="M8" s="64">
        <v>0</v>
      </c>
      <c r="N8" s="64">
        <v>2465</v>
      </c>
      <c r="O8" s="64">
        <v>0</v>
      </c>
      <c r="P8" s="64">
        <v>40</v>
      </c>
      <c r="Q8" s="64">
        <v>350</v>
      </c>
      <c r="R8" s="64">
        <v>0</v>
      </c>
      <c r="S8" s="64">
        <v>234</v>
      </c>
      <c r="T8" s="64">
        <v>138</v>
      </c>
      <c r="U8" s="64">
        <v>0</v>
      </c>
      <c r="V8" s="64">
        <v>23</v>
      </c>
      <c r="W8" s="64">
        <v>185</v>
      </c>
      <c r="X8" s="64">
        <v>0</v>
      </c>
      <c r="Y8" s="64">
        <v>64</v>
      </c>
      <c r="Z8" s="64">
        <v>71</v>
      </c>
    </row>
    <row r="9" spans="1:26" ht="14.45">
      <c r="A9" s="58" t="s">
        <v>266</v>
      </c>
      <c r="B9" s="62">
        <v>16680</v>
      </c>
      <c r="C9" s="63">
        <v>1575</v>
      </c>
      <c r="D9" s="63">
        <v>18255</v>
      </c>
      <c r="E9" s="64">
        <v>0</v>
      </c>
      <c r="F9" s="64">
        <v>407</v>
      </c>
      <c r="G9" s="64">
        <v>0</v>
      </c>
      <c r="H9" s="64">
        <v>10</v>
      </c>
      <c r="I9" s="64">
        <v>63</v>
      </c>
      <c r="J9" s="64">
        <v>480</v>
      </c>
      <c r="K9" s="63">
        <v>18255</v>
      </c>
      <c r="L9" s="64">
        <v>520</v>
      </c>
      <c r="M9" s="64">
        <v>25</v>
      </c>
      <c r="N9" s="64">
        <v>422</v>
      </c>
      <c r="O9" s="64">
        <v>0</v>
      </c>
      <c r="P9" s="64">
        <v>10</v>
      </c>
      <c r="Q9" s="64">
        <v>63</v>
      </c>
      <c r="R9" s="64">
        <v>0</v>
      </c>
      <c r="S9" s="64">
        <v>0</v>
      </c>
      <c r="T9" s="64">
        <v>0</v>
      </c>
      <c r="U9" s="64">
        <v>0</v>
      </c>
      <c r="V9" s="64">
        <v>0</v>
      </c>
      <c r="W9" s="64">
        <v>0</v>
      </c>
      <c r="X9" s="64">
        <v>0</v>
      </c>
      <c r="Y9" s="64">
        <v>0</v>
      </c>
      <c r="Z9" s="64">
        <v>0</v>
      </c>
    </row>
    <row r="10" spans="1:26" ht="14.45">
      <c r="A10" s="58" t="s">
        <v>267</v>
      </c>
      <c r="B10" s="62">
        <v>16440</v>
      </c>
      <c r="C10" s="63">
        <v>0</v>
      </c>
      <c r="D10" s="63">
        <v>16440</v>
      </c>
      <c r="E10" s="64">
        <v>0</v>
      </c>
      <c r="F10" s="64">
        <v>370</v>
      </c>
      <c r="G10" s="64">
        <v>0</v>
      </c>
      <c r="H10" s="64">
        <v>41</v>
      </c>
      <c r="I10" s="64">
        <v>0</v>
      </c>
      <c r="J10" s="64">
        <v>411</v>
      </c>
      <c r="K10" s="63">
        <v>16360</v>
      </c>
      <c r="L10" s="64">
        <v>683</v>
      </c>
      <c r="M10" s="64">
        <v>0</v>
      </c>
      <c r="N10" s="64">
        <v>644</v>
      </c>
      <c r="O10" s="64">
        <v>0</v>
      </c>
      <c r="P10" s="64">
        <v>39</v>
      </c>
      <c r="Q10" s="64">
        <v>0</v>
      </c>
      <c r="R10" s="64">
        <v>0</v>
      </c>
      <c r="S10" s="64">
        <v>0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4">
        <v>0</v>
      </c>
    </row>
    <row r="11" spans="1:26" ht="14.45">
      <c r="A11" s="58" t="s">
        <v>81</v>
      </c>
      <c r="B11" s="62">
        <v>19520</v>
      </c>
      <c r="C11" s="63">
        <v>0</v>
      </c>
      <c r="D11" s="63">
        <v>19520</v>
      </c>
      <c r="E11" s="64">
        <v>0</v>
      </c>
      <c r="F11" s="64">
        <v>476</v>
      </c>
      <c r="G11" s="64">
        <v>0</v>
      </c>
      <c r="H11" s="64">
        <v>12</v>
      </c>
      <c r="I11" s="64">
        <v>0</v>
      </c>
      <c r="J11" s="64">
        <v>488</v>
      </c>
      <c r="K11" s="63">
        <v>19520</v>
      </c>
      <c r="L11" s="64">
        <v>662</v>
      </c>
      <c r="M11" s="64">
        <v>0</v>
      </c>
      <c r="N11" s="64">
        <v>650</v>
      </c>
      <c r="O11" s="64">
        <v>0</v>
      </c>
      <c r="P11" s="64">
        <v>12</v>
      </c>
      <c r="Q11" s="64">
        <v>0</v>
      </c>
      <c r="R11" s="64">
        <v>0</v>
      </c>
      <c r="S11" s="64">
        <v>0</v>
      </c>
      <c r="T11" s="64">
        <v>0</v>
      </c>
      <c r="U11" s="64">
        <v>0</v>
      </c>
      <c r="V11" s="64">
        <v>0</v>
      </c>
      <c r="W11" s="64">
        <v>0</v>
      </c>
      <c r="X11" s="64">
        <v>0</v>
      </c>
      <c r="Y11" s="64">
        <v>0</v>
      </c>
      <c r="Z11" s="64">
        <v>0</v>
      </c>
    </row>
    <row r="12" spans="1:26" ht="14.45">
      <c r="A12" s="58" t="s">
        <v>83</v>
      </c>
      <c r="B12" s="62">
        <v>76120</v>
      </c>
      <c r="C12" s="63">
        <v>4241</v>
      </c>
      <c r="D12" s="63">
        <v>80361</v>
      </c>
      <c r="E12" s="64">
        <v>344</v>
      </c>
      <c r="F12" s="64">
        <v>1722</v>
      </c>
      <c r="G12" s="64">
        <v>0</v>
      </c>
      <c r="H12" s="64">
        <v>138</v>
      </c>
      <c r="I12" s="64">
        <v>215</v>
      </c>
      <c r="J12" s="64">
        <v>2419</v>
      </c>
      <c r="K12" s="63">
        <v>80361</v>
      </c>
      <c r="L12" s="64">
        <v>3142</v>
      </c>
      <c r="M12" s="64">
        <v>502</v>
      </c>
      <c r="N12" s="64">
        <v>2085</v>
      </c>
      <c r="O12" s="64">
        <v>0</v>
      </c>
      <c r="P12" s="64">
        <v>149</v>
      </c>
      <c r="Q12" s="64">
        <v>123</v>
      </c>
      <c r="R12" s="64">
        <v>0</v>
      </c>
      <c r="S12" s="64">
        <v>91</v>
      </c>
      <c r="T12" s="64">
        <v>96</v>
      </c>
      <c r="U12" s="64">
        <v>0</v>
      </c>
      <c r="V12" s="64">
        <v>0</v>
      </c>
      <c r="W12" s="64">
        <v>96</v>
      </c>
      <c r="X12" s="64">
        <v>0</v>
      </c>
      <c r="Y12" s="64">
        <v>0</v>
      </c>
      <c r="Z12" s="64">
        <v>0</v>
      </c>
    </row>
    <row r="13" spans="1:26" ht="14.45">
      <c r="A13" s="58" t="s">
        <v>84</v>
      </c>
      <c r="B13" s="62">
        <v>33905</v>
      </c>
      <c r="C13" s="63">
        <v>4863</v>
      </c>
      <c r="D13" s="63">
        <v>38768</v>
      </c>
      <c r="E13" s="64">
        <v>109</v>
      </c>
      <c r="F13" s="64">
        <v>587</v>
      </c>
      <c r="G13" s="64">
        <v>188</v>
      </c>
      <c r="H13" s="64">
        <v>59</v>
      </c>
      <c r="I13" s="64">
        <v>228</v>
      </c>
      <c r="J13" s="64">
        <v>1171</v>
      </c>
      <c r="K13" s="63">
        <v>37958</v>
      </c>
      <c r="L13" s="64">
        <v>1365</v>
      </c>
      <c r="M13" s="64">
        <v>313</v>
      </c>
      <c r="N13" s="64">
        <v>604</v>
      </c>
      <c r="O13" s="64">
        <v>192</v>
      </c>
      <c r="P13" s="64">
        <v>59</v>
      </c>
      <c r="Q13" s="64">
        <v>115</v>
      </c>
      <c r="R13" s="64">
        <v>0</v>
      </c>
      <c r="S13" s="64">
        <v>56</v>
      </c>
      <c r="T13" s="64">
        <v>26</v>
      </c>
      <c r="U13" s="64">
        <v>0</v>
      </c>
      <c r="V13" s="64">
        <v>0</v>
      </c>
      <c r="W13" s="64">
        <v>0</v>
      </c>
      <c r="X13" s="64">
        <v>0</v>
      </c>
      <c r="Y13" s="64">
        <v>0</v>
      </c>
      <c r="Z13" s="64">
        <v>0</v>
      </c>
    </row>
    <row r="14" spans="1:26" ht="14.45">
      <c r="A14" s="58" t="s">
        <v>85</v>
      </c>
      <c r="B14" s="62">
        <v>105790</v>
      </c>
      <c r="C14" s="63">
        <v>40235</v>
      </c>
      <c r="D14" s="63">
        <v>146025</v>
      </c>
      <c r="E14" s="64">
        <v>870</v>
      </c>
      <c r="F14" s="64">
        <v>0</v>
      </c>
      <c r="G14" s="64">
        <v>2464</v>
      </c>
      <c r="H14" s="64">
        <v>72</v>
      </c>
      <c r="I14" s="64">
        <v>2258</v>
      </c>
      <c r="J14" s="64">
        <v>5664</v>
      </c>
      <c r="K14" s="63">
        <v>146025</v>
      </c>
      <c r="L14" s="64">
        <v>6128</v>
      </c>
      <c r="M14" s="64">
        <v>1016</v>
      </c>
      <c r="N14" s="64">
        <v>0</v>
      </c>
      <c r="O14" s="64">
        <v>2766</v>
      </c>
      <c r="P14" s="64">
        <v>88</v>
      </c>
      <c r="Q14" s="64">
        <v>150</v>
      </c>
      <c r="R14" s="64">
        <v>0</v>
      </c>
      <c r="S14" s="64">
        <v>85</v>
      </c>
      <c r="T14" s="64">
        <v>1746</v>
      </c>
      <c r="U14" s="64">
        <v>0</v>
      </c>
      <c r="V14" s="64">
        <v>0</v>
      </c>
      <c r="W14" s="64">
        <v>277</v>
      </c>
      <c r="X14" s="64">
        <v>0</v>
      </c>
      <c r="Y14" s="64">
        <v>0</v>
      </c>
      <c r="Z14" s="64">
        <v>0</v>
      </c>
    </row>
    <row r="15" spans="1:26" ht="14.45">
      <c r="A15" s="58" t="s">
        <v>250</v>
      </c>
      <c r="B15" s="62">
        <v>80695</v>
      </c>
      <c r="C15" s="63">
        <v>11985</v>
      </c>
      <c r="D15" s="63">
        <v>92680</v>
      </c>
      <c r="E15" s="64">
        <v>123</v>
      </c>
      <c r="F15" s="64">
        <v>0</v>
      </c>
      <c r="G15" s="64">
        <v>1952</v>
      </c>
      <c r="H15" s="64">
        <v>50</v>
      </c>
      <c r="I15" s="64">
        <v>633</v>
      </c>
      <c r="J15" s="64">
        <v>2758</v>
      </c>
      <c r="K15" s="63">
        <v>91885</v>
      </c>
      <c r="L15" s="64">
        <v>2737</v>
      </c>
      <c r="M15" s="64">
        <v>123</v>
      </c>
      <c r="N15" s="64">
        <v>0</v>
      </c>
      <c r="O15" s="64">
        <v>1952</v>
      </c>
      <c r="P15" s="64">
        <v>32</v>
      </c>
      <c r="Q15" s="64">
        <v>204</v>
      </c>
      <c r="R15" s="64">
        <v>0</v>
      </c>
      <c r="S15" s="64">
        <v>0</v>
      </c>
      <c r="T15" s="64">
        <v>1</v>
      </c>
      <c r="U15" s="64">
        <v>0</v>
      </c>
      <c r="V15" s="64">
        <v>0</v>
      </c>
      <c r="W15" s="64">
        <v>415</v>
      </c>
      <c r="X15" s="64">
        <v>0</v>
      </c>
      <c r="Y15" s="64">
        <v>0</v>
      </c>
      <c r="Z15" s="64">
        <v>10</v>
      </c>
    </row>
    <row r="16" spans="1:26" ht="14.45">
      <c r="A16" s="58" t="s">
        <v>87</v>
      </c>
      <c r="B16" s="62">
        <v>40689</v>
      </c>
      <c r="C16" s="63">
        <v>0</v>
      </c>
      <c r="D16" s="63">
        <v>40689</v>
      </c>
      <c r="E16" s="64">
        <v>0</v>
      </c>
      <c r="F16" s="64">
        <v>1233</v>
      </c>
      <c r="G16" s="64">
        <v>0</v>
      </c>
      <c r="H16" s="64">
        <v>0</v>
      </c>
      <c r="I16" s="64">
        <v>0</v>
      </c>
      <c r="J16" s="64">
        <v>1233</v>
      </c>
      <c r="K16" s="63">
        <v>40689</v>
      </c>
      <c r="L16" s="64">
        <v>1237</v>
      </c>
      <c r="M16" s="64">
        <v>0</v>
      </c>
      <c r="N16" s="64">
        <v>1237</v>
      </c>
      <c r="O16" s="64">
        <v>0</v>
      </c>
      <c r="P16" s="64">
        <v>0</v>
      </c>
      <c r="Q16" s="64">
        <v>0</v>
      </c>
      <c r="R16" s="64">
        <v>0</v>
      </c>
      <c r="S16" s="64">
        <v>0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4">
        <v>0</v>
      </c>
    </row>
    <row r="17" spans="1:26" ht="14.45">
      <c r="A17" s="58" t="s">
        <v>268</v>
      </c>
      <c r="B17" s="62">
        <v>76465</v>
      </c>
      <c r="C17" s="63">
        <v>21640</v>
      </c>
      <c r="D17" s="63">
        <v>98105</v>
      </c>
      <c r="E17" s="64">
        <v>805</v>
      </c>
      <c r="F17" s="64">
        <v>1610</v>
      </c>
      <c r="G17" s="64">
        <v>0</v>
      </c>
      <c r="H17" s="64">
        <v>201</v>
      </c>
      <c r="I17" s="64">
        <v>1056</v>
      </c>
      <c r="J17" s="64">
        <v>3672</v>
      </c>
      <c r="K17" s="63">
        <v>92399</v>
      </c>
      <c r="L17" s="64">
        <v>2957</v>
      </c>
      <c r="M17" s="64">
        <v>108</v>
      </c>
      <c r="N17" s="64">
        <v>1816</v>
      </c>
      <c r="O17" s="64">
        <v>0</v>
      </c>
      <c r="P17" s="64">
        <v>144</v>
      </c>
      <c r="Q17" s="64">
        <v>319</v>
      </c>
      <c r="R17" s="64">
        <v>36</v>
      </c>
      <c r="S17" s="64">
        <v>48</v>
      </c>
      <c r="T17" s="64">
        <v>486</v>
      </c>
      <c r="U17" s="64">
        <v>0</v>
      </c>
      <c r="V17" s="64">
        <v>0</v>
      </c>
      <c r="W17" s="64">
        <v>0</v>
      </c>
      <c r="X17" s="64">
        <v>0</v>
      </c>
      <c r="Y17" s="64">
        <v>0</v>
      </c>
      <c r="Z17" s="64">
        <v>0</v>
      </c>
    </row>
    <row r="18" spans="1:26" ht="14.45">
      <c r="A18" s="58" t="s">
        <v>89</v>
      </c>
      <c r="B18" s="62">
        <v>191990</v>
      </c>
      <c r="C18" s="63">
        <v>14691</v>
      </c>
      <c r="D18" s="63">
        <v>206681</v>
      </c>
      <c r="E18" s="64">
        <v>1654</v>
      </c>
      <c r="F18" s="64">
        <v>0</v>
      </c>
      <c r="G18" s="64">
        <v>4429</v>
      </c>
      <c r="H18" s="64">
        <v>164</v>
      </c>
      <c r="I18" s="64">
        <v>802</v>
      </c>
      <c r="J18" s="64">
        <v>7049</v>
      </c>
      <c r="K18" s="63">
        <v>206671</v>
      </c>
      <c r="L18" s="64">
        <v>8743</v>
      </c>
      <c r="M18" s="64">
        <v>1652</v>
      </c>
      <c r="N18" s="64">
        <v>0</v>
      </c>
      <c r="O18" s="64">
        <v>5460</v>
      </c>
      <c r="P18" s="64">
        <v>211</v>
      </c>
      <c r="Q18" s="64">
        <v>153</v>
      </c>
      <c r="R18" s="64">
        <v>0</v>
      </c>
      <c r="S18" s="64">
        <v>37</v>
      </c>
      <c r="T18" s="64">
        <v>102</v>
      </c>
      <c r="U18" s="64">
        <v>0</v>
      </c>
      <c r="V18" s="64">
        <v>0</v>
      </c>
      <c r="W18" s="64">
        <v>1128</v>
      </c>
      <c r="X18" s="64">
        <v>0</v>
      </c>
      <c r="Y18" s="64">
        <v>0</v>
      </c>
      <c r="Z18" s="64">
        <v>0</v>
      </c>
    </row>
    <row r="19" spans="1:26" ht="14.45">
      <c r="A19" s="58" t="s">
        <v>90</v>
      </c>
      <c r="B19" s="62">
        <v>23325</v>
      </c>
      <c r="C19" s="63">
        <v>2825</v>
      </c>
      <c r="D19" s="63">
        <v>26150</v>
      </c>
      <c r="E19" s="64">
        <v>489</v>
      </c>
      <c r="F19" s="64">
        <v>489</v>
      </c>
      <c r="G19" s="64">
        <v>0</v>
      </c>
      <c r="H19" s="64">
        <v>33</v>
      </c>
      <c r="I19" s="64">
        <v>116</v>
      </c>
      <c r="J19" s="64">
        <v>1127</v>
      </c>
      <c r="K19" s="63">
        <v>17230</v>
      </c>
      <c r="L19" s="64">
        <v>543</v>
      </c>
      <c r="M19" s="64">
        <v>126</v>
      </c>
      <c r="N19" s="64">
        <v>392</v>
      </c>
      <c r="O19" s="64">
        <v>0</v>
      </c>
      <c r="P19" s="64">
        <v>25</v>
      </c>
      <c r="Q19" s="64">
        <v>0</v>
      </c>
      <c r="R19" s="64">
        <v>0</v>
      </c>
      <c r="S19" s="64">
        <v>0</v>
      </c>
      <c r="T19" s="64">
        <v>0</v>
      </c>
      <c r="U19" s="64">
        <v>0</v>
      </c>
      <c r="V19" s="64">
        <v>0</v>
      </c>
      <c r="W19" s="64">
        <v>0</v>
      </c>
      <c r="X19" s="64">
        <v>0</v>
      </c>
      <c r="Y19" s="64">
        <v>0</v>
      </c>
      <c r="Z19" s="64">
        <v>0</v>
      </c>
    </row>
    <row r="20" spans="1:26" ht="14.45">
      <c r="A20" s="58" t="s">
        <v>91</v>
      </c>
      <c r="B20" s="62">
        <v>165765</v>
      </c>
      <c r="C20" s="63">
        <v>11115</v>
      </c>
      <c r="D20" s="63">
        <v>176880</v>
      </c>
      <c r="E20" s="64">
        <v>1977</v>
      </c>
      <c r="F20" s="64">
        <v>3487</v>
      </c>
      <c r="G20" s="64">
        <v>0</v>
      </c>
      <c r="H20" s="64">
        <v>410</v>
      </c>
      <c r="I20" s="64">
        <v>585</v>
      </c>
      <c r="J20" s="64">
        <v>6459</v>
      </c>
      <c r="K20" s="63">
        <v>176880</v>
      </c>
      <c r="L20" s="64">
        <v>7869</v>
      </c>
      <c r="M20" s="64">
        <v>2732</v>
      </c>
      <c r="N20" s="64">
        <v>4034</v>
      </c>
      <c r="O20" s="64">
        <v>0</v>
      </c>
      <c r="P20" s="64">
        <v>478</v>
      </c>
      <c r="Q20" s="64">
        <v>121</v>
      </c>
      <c r="R20" s="64">
        <v>0</v>
      </c>
      <c r="S20" s="64">
        <v>142</v>
      </c>
      <c r="T20" s="64">
        <v>121</v>
      </c>
      <c r="U20" s="64">
        <v>121</v>
      </c>
      <c r="V20" s="64">
        <v>0</v>
      </c>
      <c r="W20" s="64">
        <v>0</v>
      </c>
      <c r="X20" s="64">
        <v>0</v>
      </c>
      <c r="Y20" s="64">
        <v>120</v>
      </c>
      <c r="Z20" s="64">
        <v>0</v>
      </c>
    </row>
    <row r="21" spans="1:26" ht="14.45">
      <c r="A21" s="58" t="s">
        <v>92</v>
      </c>
      <c r="B21" s="62">
        <v>82120</v>
      </c>
      <c r="C21" s="63">
        <v>0</v>
      </c>
      <c r="D21" s="63">
        <v>82120</v>
      </c>
      <c r="E21" s="64">
        <v>0</v>
      </c>
      <c r="F21" s="64">
        <v>1921</v>
      </c>
      <c r="G21" s="64">
        <v>0</v>
      </c>
      <c r="H21" s="64">
        <v>132</v>
      </c>
      <c r="I21" s="64">
        <v>0</v>
      </c>
      <c r="J21" s="64">
        <v>2053</v>
      </c>
      <c r="K21" s="63">
        <v>80400</v>
      </c>
      <c r="L21" s="64">
        <v>2010</v>
      </c>
      <c r="M21" s="64">
        <v>0</v>
      </c>
      <c r="N21" s="64">
        <v>1884</v>
      </c>
      <c r="O21" s="64">
        <v>0</v>
      </c>
      <c r="P21" s="64">
        <v>126</v>
      </c>
      <c r="Q21" s="64">
        <v>0</v>
      </c>
      <c r="R21" s="64">
        <v>0</v>
      </c>
      <c r="S21" s="64">
        <v>0</v>
      </c>
      <c r="T21" s="64">
        <v>0</v>
      </c>
      <c r="U21" s="64">
        <v>0</v>
      </c>
      <c r="V21" s="64">
        <v>0</v>
      </c>
      <c r="W21" s="64">
        <v>0</v>
      </c>
      <c r="X21" s="64">
        <v>0</v>
      </c>
      <c r="Y21" s="64">
        <v>0</v>
      </c>
      <c r="Z21" s="64">
        <v>0</v>
      </c>
    </row>
    <row r="22" spans="1:26" ht="14.45">
      <c r="A22" s="58" t="s">
        <v>93</v>
      </c>
      <c r="B22" s="62">
        <v>51640</v>
      </c>
      <c r="C22" s="63">
        <v>3215</v>
      </c>
      <c r="D22" s="63">
        <v>54855</v>
      </c>
      <c r="E22" s="64">
        <v>0</v>
      </c>
      <c r="F22" s="64">
        <v>1017</v>
      </c>
      <c r="G22" s="64">
        <v>24</v>
      </c>
      <c r="H22" s="64">
        <v>250</v>
      </c>
      <c r="I22" s="64">
        <v>130</v>
      </c>
      <c r="J22" s="64">
        <v>1421</v>
      </c>
      <c r="K22" s="63">
        <v>54855</v>
      </c>
      <c r="L22" s="64">
        <v>1673</v>
      </c>
      <c r="M22" s="64">
        <v>0</v>
      </c>
      <c r="N22" s="64">
        <v>1078</v>
      </c>
      <c r="O22" s="64">
        <v>41</v>
      </c>
      <c r="P22" s="64">
        <v>393</v>
      </c>
      <c r="Q22" s="64">
        <v>150</v>
      </c>
      <c r="R22" s="64">
        <v>0</v>
      </c>
      <c r="S22" s="64">
        <v>0</v>
      </c>
      <c r="T22" s="64">
        <v>11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4">
        <v>0</v>
      </c>
    </row>
    <row r="23" spans="1:26" ht="14.45">
      <c r="A23" s="58" t="s">
        <v>95</v>
      </c>
      <c r="B23" s="62">
        <v>34500</v>
      </c>
      <c r="C23" s="63">
        <v>0</v>
      </c>
      <c r="D23" s="63">
        <v>34500</v>
      </c>
      <c r="E23" s="64">
        <v>36</v>
      </c>
      <c r="F23" s="64">
        <v>858</v>
      </c>
      <c r="G23" s="64">
        <v>0</v>
      </c>
      <c r="H23" s="64">
        <v>0</v>
      </c>
      <c r="I23" s="64">
        <v>0</v>
      </c>
      <c r="J23" s="64">
        <v>894</v>
      </c>
      <c r="K23" s="63">
        <v>34500</v>
      </c>
      <c r="L23" s="64">
        <v>1231</v>
      </c>
      <c r="M23" s="64">
        <v>115</v>
      </c>
      <c r="N23" s="64">
        <v>1116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0</v>
      </c>
      <c r="U23" s="64">
        <v>0</v>
      </c>
      <c r="V23" s="64">
        <v>0</v>
      </c>
      <c r="W23" s="64">
        <v>0</v>
      </c>
      <c r="X23" s="64">
        <v>0</v>
      </c>
      <c r="Y23" s="64">
        <v>0</v>
      </c>
      <c r="Z23" s="64">
        <v>0</v>
      </c>
    </row>
    <row r="24" spans="1:26" ht="14.45">
      <c r="A24" s="58" t="s">
        <v>251</v>
      </c>
      <c r="B24" s="62">
        <v>175875</v>
      </c>
      <c r="C24" s="63">
        <v>0</v>
      </c>
      <c r="D24" s="63">
        <v>175875</v>
      </c>
      <c r="E24" s="64">
        <v>1527</v>
      </c>
      <c r="F24" s="64">
        <v>2258</v>
      </c>
      <c r="G24" s="64">
        <v>1797</v>
      </c>
      <c r="H24" s="64">
        <v>151</v>
      </c>
      <c r="I24" s="64">
        <v>0</v>
      </c>
      <c r="J24" s="64">
        <v>5733</v>
      </c>
      <c r="K24" s="63">
        <v>175875</v>
      </c>
      <c r="L24" s="64">
        <v>5733</v>
      </c>
      <c r="M24" s="64">
        <v>1527</v>
      </c>
      <c r="N24" s="64">
        <v>2258</v>
      </c>
      <c r="O24" s="64">
        <v>1797</v>
      </c>
      <c r="P24" s="64">
        <v>151</v>
      </c>
      <c r="Q24" s="64">
        <v>0</v>
      </c>
      <c r="R24" s="64">
        <v>0</v>
      </c>
      <c r="S24" s="64">
        <v>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4">
        <v>0</v>
      </c>
    </row>
    <row r="25" spans="1:26" ht="14.45">
      <c r="A25" s="58" t="s">
        <v>269</v>
      </c>
      <c r="B25" s="62">
        <v>25160</v>
      </c>
      <c r="C25" s="63">
        <v>9738</v>
      </c>
      <c r="D25" s="63">
        <v>34898</v>
      </c>
      <c r="E25" s="64">
        <v>0</v>
      </c>
      <c r="F25" s="64">
        <v>574</v>
      </c>
      <c r="G25" s="64">
        <v>0</v>
      </c>
      <c r="H25" s="64">
        <v>55</v>
      </c>
      <c r="I25" s="64">
        <v>478</v>
      </c>
      <c r="J25" s="64">
        <v>1107</v>
      </c>
      <c r="K25" s="63">
        <v>34538</v>
      </c>
      <c r="L25" s="64">
        <v>1534</v>
      </c>
      <c r="M25" s="64">
        <v>0</v>
      </c>
      <c r="N25" s="64">
        <v>689</v>
      </c>
      <c r="O25" s="64">
        <v>0</v>
      </c>
      <c r="P25" s="64">
        <v>46</v>
      </c>
      <c r="Q25" s="64">
        <v>276</v>
      </c>
      <c r="R25" s="64">
        <v>0</v>
      </c>
      <c r="S25" s="64">
        <v>0</v>
      </c>
      <c r="T25" s="64">
        <v>295</v>
      </c>
      <c r="U25" s="64">
        <v>0</v>
      </c>
      <c r="V25" s="64">
        <v>0</v>
      </c>
      <c r="W25" s="64">
        <v>0</v>
      </c>
      <c r="X25" s="64">
        <v>0</v>
      </c>
      <c r="Y25" s="64">
        <v>228</v>
      </c>
      <c r="Z25" s="64">
        <v>0</v>
      </c>
    </row>
    <row r="26" spans="1:26" ht="14.45">
      <c r="A26" s="58" t="s">
        <v>99</v>
      </c>
      <c r="B26" s="62">
        <v>43935</v>
      </c>
      <c r="C26" s="63">
        <v>16894</v>
      </c>
      <c r="D26" s="63">
        <v>60829</v>
      </c>
      <c r="E26" s="64">
        <v>979</v>
      </c>
      <c r="F26" s="64">
        <v>0</v>
      </c>
      <c r="G26" s="64">
        <v>976</v>
      </c>
      <c r="H26" s="64">
        <v>0</v>
      </c>
      <c r="I26" s="64">
        <v>839</v>
      </c>
      <c r="J26" s="64">
        <v>2794</v>
      </c>
      <c r="K26" s="63">
        <v>60829</v>
      </c>
      <c r="L26" s="64">
        <v>3475</v>
      </c>
      <c r="M26" s="64">
        <v>979</v>
      </c>
      <c r="N26" s="64">
        <v>0</v>
      </c>
      <c r="O26" s="64">
        <v>977</v>
      </c>
      <c r="P26" s="64">
        <v>0</v>
      </c>
      <c r="Q26" s="64">
        <v>1222</v>
      </c>
      <c r="R26" s="64">
        <v>0</v>
      </c>
      <c r="S26" s="64">
        <v>0</v>
      </c>
      <c r="T26" s="64">
        <v>297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4">
        <v>0</v>
      </c>
    </row>
    <row r="27" spans="1:26" ht="14.45">
      <c r="A27" s="58" t="s">
        <v>110</v>
      </c>
      <c r="B27" s="62">
        <v>289030</v>
      </c>
      <c r="C27" s="63">
        <v>31555</v>
      </c>
      <c r="D27" s="63">
        <v>320585</v>
      </c>
      <c r="E27" s="64">
        <v>2366</v>
      </c>
      <c r="F27" s="64">
        <v>5747</v>
      </c>
      <c r="G27" s="64">
        <v>0</v>
      </c>
      <c r="H27" s="64">
        <v>1183</v>
      </c>
      <c r="I27" s="64">
        <v>1298</v>
      </c>
      <c r="J27" s="64">
        <v>10594</v>
      </c>
      <c r="K27" s="63">
        <v>286040</v>
      </c>
      <c r="L27" s="64">
        <v>9224</v>
      </c>
      <c r="M27" s="64">
        <v>1495</v>
      </c>
      <c r="N27" s="64">
        <v>5874</v>
      </c>
      <c r="O27" s="64">
        <v>157</v>
      </c>
      <c r="P27" s="64">
        <v>462</v>
      </c>
      <c r="Q27" s="64">
        <v>1097</v>
      </c>
      <c r="R27" s="64">
        <v>0</v>
      </c>
      <c r="S27" s="64">
        <v>0</v>
      </c>
      <c r="T27" s="64">
        <v>139</v>
      </c>
      <c r="U27" s="64">
        <v>0</v>
      </c>
      <c r="V27" s="64">
        <v>0</v>
      </c>
      <c r="W27" s="64">
        <v>0</v>
      </c>
      <c r="X27" s="64">
        <v>0</v>
      </c>
      <c r="Y27" s="64">
        <v>0</v>
      </c>
      <c r="Z27" s="64">
        <v>0</v>
      </c>
    </row>
    <row r="28" spans="1:26" ht="14.45">
      <c r="A28" s="58" t="s">
        <v>111</v>
      </c>
      <c r="B28" s="62">
        <v>20920</v>
      </c>
      <c r="C28" s="63">
        <v>580</v>
      </c>
      <c r="D28" s="63">
        <v>21500</v>
      </c>
      <c r="E28" s="64">
        <v>0</v>
      </c>
      <c r="F28" s="64">
        <v>523</v>
      </c>
      <c r="G28" s="64">
        <v>0</v>
      </c>
      <c r="H28" s="64">
        <v>0</v>
      </c>
      <c r="I28" s="64">
        <v>29</v>
      </c>
      <c r="J28" s="64">
        <v>552</v>
      </c>
      <c r="K28" s="63">
        <v>11560</v>
      </c>
      <c r="L28" s="64">
        <v>289</v>
      </c>
      <c r="M28" s="64">
        <v>0</v>
      </c>
      <c r="N28" s="64">
        <v>289</v>
      </c>
      <c r="O28" s="64">
        <v>0</v>
      </c>
      <c r="P28" s="64">
        <v>0</v>
      </c>
      <c r="Q28" s="64">
        <v>0</v>
      </c>
      <c r="R28" s="64">
        <v>0</v>
      </c>
      <c r="S28" s="64">
        <v>0</v>
      </c>
      <c r="T28" s="64">
        <v>0</v>
      </c>
      <c r="U28" s="64">
        <v>0</v>
      </c>
      <c r="V28" s="64">
        <v>0</v>
      </c>
      <c r="W28" s="64">
        <v>0</v>
      </c>
      <c r="X28" s="64">
        <v>0</v>
      </c>
      <c r="Y28" s="64">
        <v>0</v>
      </c>
      <c r="Z28" s="64">
        <v>0</v>
      </c>
    </row>
    <row r="29" spans="1:26" ht="14.45">
      <c r="A29" s="58" t="s">
        <v>270</v>
      </c>
      <c r="B29" s="62">
        <v>35280</v>
      </c>
      <c r="C29" s="63">
        <v>0</v>
      </c>
      <c r="D29" s="63">
        <v>35280</v>
      </c>
      <c r="E29" s="64">
        <v>0</v>
      </c>
      <c r="F29" s="64">
        <v>0</v>
      </c>
      <c r="G29" s="64">
        <v>784</v>
      </c>
      <c r="H29" s="64">
        <v>98</v>
      </c>
      <c r="I29" s="64">
        <v>0</v>
      </c>
      <c r="J29" s="64">
        <v>882</v>
      </c>
      <c r="K29" s="63">
        <v>35280</v>
      </c>
      <c r="L29" s="64">
        <v>1454</v>
      </c>
      <c r="M29" s="64">
        <v>0</v>
      </c>
      <c r="N29" s="64">
        <v>12</v>
      </c>
      <c r="O29" s="64">
        <v>1269</v>
      </c>
      <c r="P29" s="64">
        <v>173</v>
      </c>
      <c r="Q29" s="64">
        <v>0</v>
      </c>
      <c r="R29" s="64">
        <v>0</v>
      </c>
      <c r="S29" s="64">
        <v>0</v>
      </c>
      <c r="T29" s="64">
        <v>0</v>
      </c>
      <c r="U29" s="64">
        <v>0</v>
      </c>
      <c r="V29" s="64">
        <v>0</v>
      </c>
      <c r="W29" s="64">
        <v>0</v>
      </c>
      <c r="X29" s="64">
        <v>0</v>
      </c>
      <c r="Y29" s="64">
        <v>0</v>
      </c>
      <c r="Z29" s="64">
        <v>0</v>
      </c>
    </row>
    <row r="30" spans="1:26" ht="14.45">
      <c r="A30" s="58" t="s">
        <v>271</v>
      </c>
      <c r="B30" s="62">
        <v>69900</v>
      </c>
      <c r="C30" s="63">
        <v>4105</v>
      </c>
      <c r="D30" s="63">
        <v>74005</v>
      </c>
      <c r="E30" s="64">
        <v>988</v>
      </c>
      <c r="F30" s="64">
        <v>0</v>
      </c>
      <c r="G30" s="64">
        <v>1544</v>
      </c>
      <c r="H30" s="64">
        <v>80</v>
      </c>
      <c r="I30" s="64">
        <v>200</v>
      </c>
      <c r="J30" s="64">
        <v>2812</v>
      </c>
      <c r="K30" s="63">
        <v>74005</v>
      </c>
      <c r="L30" s="64">
        <v>4608</v>
      </c>
      <c r="M30" s="64">
        <v>1746</v>
      </c>
      <c r="N30" s="64">
        <v>3</v>
      </c>
      <c r="O30" s="64">
        <v>2437</v>
      </c>
      <c r="P30" s="64">
        <v>123</v>
      </c>
      <c r="Q30" s="64">
        <v>21</v>
      </c>
      <c r="R30" s="64">
        <v>0</v>
      </c>
      <c r="S30" s="64">
        <v>0</v>
      </c>
      <c r="T30" s="64">
        <v>278</v>
      </c>
      <c r="U30" s="64">
        <v>0</v>
      </c>
      <c r="V30" s="64">
        <v>0</v>
      </c>
      <c r="W30" s="64">
        <v>0</v>
      </c>
      <c r="X30" s="64">
        <v>0</v>
      </c>
      <c r="Y30" s="64">
        <v>0</v>
      </c>
      <c r="Z30" s="64">
        <v>0</v>
      </c>
    </row>
    <row r="31" spans="1:26" ht="14.45">
      <c r="A31" s="58" t="s">
        <v>114</v>
      </c>
      <c r="B31" s="62">
        <v>63305</v>
      </c>
      <c r="C31" s="63">
        <v>4603</v>
      </c>
      <c r="D31" s="63">
        <v>67908</v>
      </c>
      <c r="E31" s="64">
        <v>1069</v>
      </c>
      <c r="F31" s="64">
        <v>595</v>
      </c>
      <c r="G31" s="64">
        <v>805</v>
      </c>
      <c r="H31" s="64">
        <v>49</v>
      </c>
      <c r="I31" s="64">
        <v>243</v>
      </c>
      <c r="J31" s="64">
        <v>2761</v>
      </c>
      <c r="K31" s="63">
        <v>67248</v>
      </c>
      <c r="L31" s="64">
        <v>3198</v>
      </c>
      <c r="M31" s="64">
        <v>1225</v>
      </c>
      <c r="N31" s="64">
        <v>1129</v>
      </c>
      <c r="O31" s="64">
        <v>513</v>
      </c>
      <c r="P31" s="64">
        <v>49</v>
      </c>
      <c r="Q31" s="64">
        <v>29</v>
      </c>
      <c r="R31" s="64">
        <v>0</v>
      </c>
      <c r="S31" s="64">
        <v>240</v>
      </c>
      <c r="T31" s="64">
        <v>13</v>
      </c>
      <c r="U31" s="64">
        <v>0</v>
      </c>
      <c r="V31" s="64">
        <v>0</v>
      </c>
      <c r="W31" s="64">
        <v>0</v>
      </c>
      <c r="X31" s="64">
        <v>0</v>
      </c>
      <c r="Y31" s="64">
        <v>0</v>
      </c>
      <c r="Z31" s="64">
        <v>0</v>
      </c>
    </row>
    <row r="32" spans="1:26" ht="14.45">
      <c r="A32" s="58" t="s">
        <v>115</v>
      </c>
      <c r="B32" s="62">
        <v>67840</v>
      </c>
      <c r="C32" s="63">
        <v>2818</v>
      </c>
      <c r="D32" s="63">
        <v>70658</v>
      </c>
      <c r="E32" s="64">
        <v>0</v>
      </c>
      <c r="F32" s="64">
        <v>1655</v>
      </c>
      <c r="G32" s="64">
        <v>0</v>
      </c>
      <c r="H32" s="64">
        <v>41</v>
      </c>
      <c r="I32" s="64">
        <v>141</v>
      </c>
      <c r="J32" s="64">
        <v>1837</v>
      </c>
      <c r="K32" s="63">
        <v>69018</v>
      </c>
      <c r="L32" s="64">
        <v>1880</v>
      </c>
      <c r="M32" s="64">
        <v>1</v>
      </c>
      <c r="N32" s="64">
        <v>1879</v>
      </c>
      <c r="O32" s="64">
        <v>0</v>
      </c>
      <c r="P32" s="64">
        <v>0</v>
      </c>
      <c r="Q32" s="64">
        <v>0</v>
      </c>
      <c r="R32" s="64">
        <v>0</v>
      </c>
      <c r="S32" s="64">
        <v>0</v>
      </c>
      <c r="T32" s="64">
        <v>0</v>
      </c>
      <c r="U32" s="64">
        <v>0</v>
      </c>
      <c r="V32" s="64">
        <v>0</v>
      </c>
      <c r="W32" s="64">
        <v>0</v>
      </c>
      <c r="X32" s="64">
        <v>0</v>
      </c>
      <c r="Y32" s="64">
        <v>0</v>
      </c>
      <c r="Z32" s="64">
        <v>0</v>
      </c>
    </row>
    <row r="33" spans="1:26" ht="14.45">
      <c r="A33" s="58" t="s">
        <v>116</v>
      </c>
      <c r="B33" s="62">
        <v>98000</v>
      </c>
      <c r="C33" s="63">
        <v>12366</v>
      </c>
      <c r="D33" s="63">
        <v>110366</v>
      </c>
      <c r="E33" s="64">
        <v>560</v>
      </c>
      <c r="F33" s="64">
        <v>2296</v>
      </c>
      <c r="G33" s="64">
        <v>0</v>
      </c>
      <c r="H33" s="64">
        <v>84</v>
      </c>
      <c r="I33" s="64">
        <v>540</v>
      </c>
      <c r="J33" s="64">
        <v>3480</v>
      </c>
      <c r="K33" s="63">
        <v>110366</v>
      </c>
      <c r="L33" s="64">
        <v>3528</v>
      </c>
      <c r="M33" s="64">
        <v>580</v>
      </c>
      <c r="N33" s="64">
        <v>2321</v>
      </c>
      <c r="O33" s="64">
        <v>0</v>
      </c>
      <c r="P33" s="64">
        <v>84</v>
      </c>
      <c r="Q33" s="64">
        <v>330</v>
      </c>
      <c r="R33" s="64">
        <v>0</v>
      </c>
      <c r="S33" s="64">
        <v>45</v>
      </c>
      <c r="T33" s="64">
        <v>168</v>
      </c>
      <c r="U33" s="64">
        <v>0</v>
      </c>
      <c r="V33" s="64">
        <v>0</v>
      </c>
      <c r="W33" s="64">
        <v>0</v>
      </c>
      <c r="X33" s="64">
        <v>0</v>
      </c>
      <c r="Y33" s="64">
        <v>0</v>
      </c>
      <c r="Z33" s="64">
        <v>0</v>
      </c>
    </row>
    <row r="34" spans="1:26" ht="14.45">
      <c r="A34" s="58" t="s">
        <v>252</v>
      </c>
      <c r="B34" s="62">
        <v>236000</v>
      </c>
      <c r="C34" s="63">
        <v>11264</v>
      </c>
      <c r="D34" s="63">
        <v>247264</v>
      </c>
      <c r="E34" s="64">
        <v>0</v>
      </c>
      <c r="F34" s="64">
        <v>5700</v>
      </c>
      <c r="G34" s="64">
        <v>0</v>
      </c>
      <c r="H34" s="64">
        <v>200</v>
      </c>
      <c r="I34" s="64">
        <v>629</v>
      </c>
      <c r="J34" s="64">
        <v>6529</v>
      </c>
      <c r="K34" s="63">
        <v>247104</v>
      </c>
      <c r="L34" s="64">
        <v>6578</v>
      </c>
      <c r="M34" s="64">
        <v>0</v>
      </c>
      <c r="N34" s="64">
        <v>5757</v>
      </c>
      <c r="O34" s="64">
        <v>0</v>
      </c>
      <c r="P34" s="64">
        <v>200</v>
      </c>
      <c r="Q34" s="64">
        <v>0</v>
      </c>
      <c r="R34" s="64">
        <v>0</v>
      </c>
      <c r="S34" s="64">
        <v>115</v>
      </c>
      <c r="T34" s="64">
        <v>242</v>
      </c>
      <c r="U34" s="64">
        <v>0</v>
      </c>
      <c r="V34" s="64">
        <v>0</v>
      </c>
      <c r="W34" s="64">
        <v>200</v>
      </c>
      <c r="X34" s="64">
        <v>0</v>
      </c>
      <c r="Y34" s="64">
        <v>34</v>
      </c>
      <c r="Z34" s="64">
        <v>30</v>
      </c>
    </row>
    <row r="35" spans="1:26" ht="14.45">
      <c r="A35" s="58" t="s">
        <v>118</v>
      </c>
      <c r="B35" s="62">
        <v>40055</v>
      </c>
      <c r="C35" s="63">
        <v>9700</v>
      </c>
      <c r="D35" s="63">
        <v>49755</v>
      </c>
      <c r="E35" s="64">
        <v>859</v>
      </c>
      <c r="F35" s="64">
        <v>0</v>
      </c>
      <c r="G35" s="64">
        <v>894</v>
      </c>
      <c r="H35" s="64">
        <v>0</v>
      </c>
      <c r="I35" s="64">
        <v>438</v>
      </c>
      <c r="J35" s="64">
        <v>2191</v>
      </c>
      <c r="K35" s="63">
        <v>49755</v>
      </c>
      <c r="L35" s="64">
        <v>2191</v>
      </c>
      <c r="M35" s="64">
        <v>859</v>
      </c>
      <c r="N35" s="64">
        <v>0</v>
      </c>
      <c r="O35" s="64">
        <v>894</v>
      </c>
      <c r="P35" s="64">
        <v>0</v>
      </c>
      <c r="Q35" s="64">
        <v>188</v>
      </c>
      <c r="R35" s="64">
        <v>0</v>
      </c>
      <c r="S35" s="64">
        <v>0</v>
      </c>
      <c r="T35" s="64">
        <v>250</v>
      </c>
      <c r="U35" s="64">
        <v>0</v>
      </c>
      <c r="V35" s="64">
        <v>0</v>
      </c>
      <c r="W35" s="64">
        <v>0</v>
      </c>
      <c r="X35" s="64">
        <v>0</v>
      </c>
      <c r="Y35" s="64">
        <v>0</v>
      </c>
      <c r="Z35" s="64">
        <v>0</v>
      </c>
    </row>
    <row r="36" spans="1:26" ht="14.45">
      <c r="A36" s="58" t="s">
        <v>119</v>
      </c>
      <c r="B36" s="62">
        <v>155125</v>
      </c>
      <c r="C36" s="63">
        <v>3942</v>
      </c>
      <c r="D36" s="63">
        <v>159067</v>
      </c>
      <c r="E36" s="64">
        <v>81</v>
      </c>
      <c r="F36" s="64">
        <v>3465</v>
      </c>
      <c r="G36" s="64">
        <v>0</v>
      </c>
      <c r="H36" s="64">
        <v>403</v>
      </c>
      <c r="I36" s="64">
        <v>219</v>
      </c>
      <c r="J36" s="64">
        <v>4168</v>
      </c>
      <c r="K36" s="63">
        <v>159066</v>
      </c>
      <c r="L36" s="64">
        <v>5132</v>
      </c>
      <c r="M36" s="64">
        <v>81</v>
      </c>
      <c r="N36" s="64">
        <v>4</v>
      </c>
      <c r="O36" s="64">
        <v>4409</v>
      </c>
      <c r="P36" s="64">
        <v>421</v>
      </c>
      <c r="Q36" s="64">
        <v>0</v>
      </c>
      <c r="R36" s="64">
        <v>0</v>
      </c>
      <c r="S36" s="64">
        <v>217</v>
      </c>
      <c r="T36" s="64">
        <v>0</v>
      </c>
      <c r="U36" s="64">
        <v>0</v>
      </c>
      <c r="V36" s="64">
        <v>0</v>
      </c>
      <c r="W36" s="64">
        <v>0</v>
      </c>
      <c r="X36" s="64">
        <v>0</v>
      </c>
      <c r="Y36" s="64">
        <v>0</v>
      </c>
      <c r="Z36" s="64">
        <v>0</v>
      </c>
    </row>
    <row r="37" spans="1:26" ht="14.45">
      <c r="A37" s="58" t="s">
        <v>120</v>
      </c>
      <c r="B37" s="62">
        <v>23680</v>
      </c>
      <c r="C37" s="63">
        <v>0</v>
      </c>
      <c r="D37" s="63">
        <v>23680</v>
      </c>
      <c r="E37" s="64">
        <v>0</v>
      </c>
      <c r="F37" s="64">
        <v>522</v>
      </c>
      <c r="G37" s="64">
        <v>0</v>
      </c>
      <c r="H37" s="64">
        <v>70</v>
      </c>
      <c r="I37" s="64">
        <v>0</v>
      </c>
      <c r="J37" s="64">
        <v>592</v>
      </c>
      <c r="K37" s="63">
        <v>19320</v>
      </c>
      <c r="L37" s="64">
        <v>487</v>
      </c>
      <c r="M37" s="64">
        <v>4</v>
      </c>
      <c r="N37" s="64">
        <v>436</v>
      </c>
      <c r="O37" s="64">
        <v>35</v>
      </c>
      <c r="P37" s="64">
        <v>12</v>
      </c>
      <c r="Q37" s="64">
        <v>0</v>
      </c>
      <c r="R37" s="64">
        <v>0</v>
      </c>
      <c r="S37" s="64">
        <v>0</v>
      </c>
      <c r="T37" s="64">
        <v>0</v>
      </c>
      <c r="U37" s="64">
        <v>0</v>
      </c>
      <c r="V37" s="64">
        <v>0</v>
      </c>
      <c r="W37" s="64">
        <v>0</v>
      </c>
      <c r="X37" s="64">
        <v>0</v>
      </c>
      <c r="Y37" s="64">
        <v>0</v>
      </c>
      <c r="Z37" s="64">
        <v>0</v>
      </c>
    </row>
    <row r="38" spans="1:26" ht="14.45">
      <c r="A38" s="58" t="s">
        <v>121</v>
      </c>
      <c r="B38" s="62">
        <v>304720</v>
      </c>
      <c r="C38" s="63">
        <v>0</v>
      </c>
      <c r="D38" s="63">
        <v>304720</v>
      </c>
      <c r="E38" s="64">
        <v>0</v>
      </c>
      <c r="F38" s="64">
        <v>0</v>
      </c>
      <c r="G38" s="64">
        <v>7255</v>
      </c>
      <c r="H38" s="64">
        <v>363</v>
      </c>
      <c r="I38" s="64">
        <v>0</v>
      </c>
      <c r="J38" s="64">
        <v>7618</v>
      </c>
      <c r="K38" s="63">
        <v>304720</v>
      </c>
      <c r="L38" s="64">
        <v>7618</v>
      </c>
      <c r="M38" s="64">
        <v>0</v>
      </c>
      <c r="N38" s="64">
        <v>0</v>
      </c>
      <c r="O38" s="64">
        <v>7255</v>
      </c>
      <c r="P38" s="64">
        <v>363</v>
      </c>
      <c r="Q38" s="64">
        <v>0</v>
      </c>
      <c r="R38" s="64">
        <v>0</v>
      </c>
      <c r="S38" s="64">
        <v>0</v>
      </c>
      <c r="T38" s="64">
        <v>0</v>
      </c>
      <c r="U38" s="64">
        <v>0</v>
      </c>
      <c r="V38" s="64">
        <v>0</v>
      </c>
      <c r="W38" s="64">
        <v>0</v>
      </c>
      <c r="X38" s="64">
        <v>0</v>
      </c>
      <c r="Y38" s="64">
        <v>0</v>
      </c>
      <c r="Z38" s="64">
        <v>0</v>
      </c>
    </row>
    <row r="39" spans="1:26" ht="14.45">
      <c r="A39" s="58" t="s">
        <v>122</v>
      </c>
      <c r="B39" s="62">
        <v>16125</v>
      </c>
      <c r="C39" s="63">
        <v>0</v>
      </c>
      <c r="D39" s="63">
        <v>16125</v>
      </c>
      <c r="E39" s="64">
        <v>25</v>
      </c>
      <c r="F39" s="64">
        <v>400</v>
      </c>
      <c r="G39" s="64">
        <v>0</v>
      </c>
      <c r="H39" s="64">
        <v>0</v>
      </c>
      <c r="I39" s="64">
        <v>0</v>
      </c>
      <c r="J39" s="64">
        <v>425</v>
      </c>
      <c r="K39" s="63">
        <v>15085</v>
      </c>
      <c r="L39" s="64">
        <v>526</v>
      </c>
      <c r="M39" s="64">
        <v>25</v>
      </c>
      <c r="N39" s="64">
        <v>499</v>
      </c>
      <c r="O39" s="64">
        <v>0</v>
      </c>
      <c r="P39" s="64">
        <v>2</v>
      </c>
      <c r="Q39" s="64">
        <v>0</v>
      </c>
      <c r="R39" s="64">
        <v>0</v>
      </c>
      <c r="S39" s="64">
        <v>0</v>
      </c>
      <c r="T39" s="64">
        <v>0</v>
      </c>
      <c r="U39" s="64">
        <v>0</v>
      </c>
      <c r="V39" s="64">
        <v>0</v>
      </c>
      <c r="W39" s="64">
        <v>0</v>
      </c>
      <c r="X39" s="64">
        <v>0</v>
      </c>
      <c r="Y39" s="64">
        <v>0</v>
      </c>
      <c r="Z39" s="64">
        <v>0</v>
      </c>
    </row>
    <row r="40" spans="1:26" ht="14.45">
      <c r="A40" s="58" t="s">
        <v>123</v>
      </c>
      <c r="B40" s="62">
        <v>33875</v>
      </c>
      <c r="C40" s="63">
        <v>0</v>
      </c>
      <c r="D40" s="63">
        <v>33875</v>
      </c>
      <c r="E40" s="64">
        <v>247</v>
      </c>
      <c r="F40" s="64">
        <v>0</v>
      </c>
      <c r="G40" s="64">
        <v>802</v>
      </c>
      <c r="H40" s="64">
        <v>14</v>
      </c>
      <c r="I40" s="64">
        <v>0</v>
      </c>
      <c r="J40" s="64">
        <v>1063</v>
      </c>
      <c r="K40" s="63">
        <v>33875</v>
      </c>
      <c r="L40" s="64">
        <v>1508</v>
      </c>
      <c r="M40" s="64">
        <v>289</v>
      </c>
      <c r="N40" s="64">
        <v>1192</v>
      </c>
      <c r="O40" s="64">
        <v>0</v>
      </c>
      <c r="P40" s="64">
        <v>27</v>
      </c>
      <c r="Q40" s="64">
        <v>0</v>
      </c>
      <c r="R40" s="64">
        <v>0</v>
      </c>
      <c r="S40" s="64">
        <v>0</v>
      </c>
      <c r="T40" s="64">
        <v>0</v>
      </c>
      <c r="U40" s="64">
        <v>0</v>
      </c>
      <c r="V40" s="64">
        <v>0</v>
      </c>
      <c r="W40" s="64">
        <v>0</v>
      </c>
      <c r="X40" s="64">
        <v>0</v>
      </c>
      <c r="Y40" s="64">
        <v>0</v>
      </c>
      <c r="Z40" s="64">
        <v>0</v>
      </c>
    </row>
    <row r="41" spans="1:26" ht="14.45">
      <c r="A41" s="58" t="s">
        <v>124</v>
      </c>
      <c r="B41" s="62">
        <v>115500</v>
      </c>
      <c r="C41" s="63">
        <v>0</v>
      </c>
      <c r="D41" s="63">
        <v>115500</v>
      </c>
      <c r="E41" s="64">
        <v>500</v>
      </c>
      <c r="F41" s="64">
        <v>5400</v>
      </c>
      <c r="G41" s="64">
        <v>0</v>
      </c>
      <c r="H41" s="64">
        <v>250</v>
      </c>
      <c r="I41" s="64">
        <v>0</v>
      </c>
      <c r="J41" s="64">
        <v>6150</v>
      </c>
      <c r="K41" s="63">
        <v>115500</v>
      </c>
      <c r="L41" s="64">
        <v>6490</v>
      </c>
      <c r="M41" s="64">
        <v>542</v>
      </c>
      <c r="N41" s="64">
        <v>5835</v>
      </c>
      <c r="O41" s="64">
        <v>3</v>
      </c>
      <c r="P41" s="64">
        <v>110</v>
      </c>
      <c r="Q41" s="64">
        <v>0</v>
      </c>
      <c r="R41" s="64">
        <v>0</v>
      </c>
      <c r="S41" s="64">
        <v>0</v>
      </c>
      <c r="T41" s="64">
        <v>0</v>
      </c>
      <c r="U41" s="64">
        <v>0</v>
      </c>
      <c r="V41" s="64">
        <v>0</v>
      </c>
      <c r="W41" s="64">
        <v>0</v>
      </c>
      <c r="X41" s="64">
        <v>0</v>
      </c>
      <c r="Y41" s="64">
        <v>0</v>
      </c>
      <c r="Z41" s="64">
        <v>0</v>
      </c>
    </row>
    <row r="42" spans="1:26" ht="14.45">
      <c r="A42" s="58" t="s">
        <v>125</v>
      </c>
      <c r="B42" s="62">
        <v>51200</v>
      </c>
      <c r="C42" s="63">
        <v>6534</v>
      </c>
      <c r="D42" s="63">
        <v>57734</v>
      </c>
      <c r="E42" s="64">
        <v>0</v>
      </c>
      <c r="F42" s="64">
        <v>1150</v>
      </c>
      <c r="G42" s="64">
        <v>0</v>
      </c>
      <c r="H42" s="64">
        <v>130</v>
      </c>
      <c r="I42" s="64">
        <v>297</v>
      </c>
      <c r="J42" s="64">
        <v>1577</v>
      </c>
      <c r="K42" s="63">
        <v>55694</v>
      </c>
      <c r="L42" s="64">
        <v>1564</v>
      </c>
      <c r="M42" s="64">
        <v>0</v>
      </c>
      <c r="N42" s="64">
        <v>1175</v>
      </c>
      <c r="O42" s="64">
        <v>0</v>
      </c>
      <c r="P42" s="64">
        <v>92</v>
      </c>
      <c r="Q42" s="64">
        <v>297</v>
      </c>
      <c r="R42" s="64">
        <v>0</v>
      </c>
      <c r="S42" s="64">
        <v>0</v>
      </c>
      <c r="T42" s="64">
        <v>0</v>
      </c>
      <c r="U42" s="64">
        <v>0</v>
      </c>
      <c r="V42" s="64">
        <v>0</v>
      </c>
      <c r="W42" s="64">
        <v>0</v>
      </c>
      <c r="X42" s="64">
        <v>0</v>
      </c>
      <c r="Y42" s="64">
        <v>0</v>
      </c>
      <c r="Z42" s="64">
        <v>0</v>
      </c>
    </row>
    <row r="43" spans="1:26" ht="14.45">
      <c r="A43" s="58" t="s">
        <v>126</v>
      </c>
      <c r="B43" s="62">
        <v>11280</v>
      </c>
      <c r="C43" s="63">
        <v>0</v>
      </c>
      <c r="D43" s="63">
        <v>11280</v>
      </c>
      <c r="E43" s="64">
        <v>0</v>
      </c>
      <c r="F43" s="64">
        <v>282</v>
      </c>
      <c r="G43" s="64">
        <v>0</v>
      </c>
      <c r="H43" s="64">
        <v>0</v>
      </c>
      <c r="I43" s="64">
        <v>0</v>
      </c>
      <c r="J43" s="64">
        <v>282</v>
      </c>
      <c r="K43" s="63">
        <v>11280</v>
      </c>
      <c r="L43" s="64">
        <v>299</v>
      </c>
      <c r="M43" s="64">
        <v>0</v>
      </c>
      <c r="N43" s="64">
        <v>299</v>
      </c>
      <c r="O43" s="64">
        <v>0</v>
      </c>
      <c r="P43" s="64">
        <v>0</v>
      </c>
      <c r="Q43" s="64">
        <v>0</v>
      </c>
      <c r="R43" s="64">
        <v>0</v>
      </c>
      <c r="S43" s="64">
        <v>0</v>
      </c>
      <c r="T43" s="64">
        <v>0</v>
      </c>
      <c r="U43" s="64">
        <v>0</v>
      </c>
      <c r="V43" s="64">
        <v>0</v>
      </c>
      <c r="W43" s="64">
        <v>0</v>
      </c>
      <c r="X43" s="64">
        <v>0</v>
      </c>
      <c r="Y43" s="64">
        <v>0</v>
      </c>
      <c r="Z43" s="64">
        <v>0</v>
      </c>
    </row>
    <row r="44" spans="1:26" ht="14.45">
      <c r="A44" s="58" t="s">
        <v>272</v>
      </c>
      <c r="B44" s="62">
        <v>137160</v>
      </c>
      <c r="C44" s="63">
        <v>0</v>
      </c>
      <c r="D44" s="63">
        <v>137160</v>
      </c>
      <c r="E44" s="64">
        <v>0</v>
      </c>
      <c r="F44" s="64">
        <v>3314</v>
      </c>
      <c r="G44" s="64">
        <v>0</v>
      </c>
      <c r="H44" s="64">
        <v>115</v>
      </c>
      <c r="I44" s="64">
        <v>0</v>
      </c>
      <c r="J44" s="64">
        <v>3429</v>
      </c>
      <c r="K44" s="63">
        <v>136200</v>
      </c>
      <c r="L44" s="64">
        <v>3604</v>
      </c>
      <c r="M44" s="64">
        <v>0</v>
      </c>
      <c r="N44" s="64">
        <v>3487</v>
      </c>
      <c r="O44" s="64">
        <v>0</v>
      </c>
      <c r="P44" s="64">
        <v>117</v>
      </c>
      <c r="Q44" s="64">
        <v>0</v>
      </c>
      <c r="R44" s="64">
        <v>0</v>
      </c>
      <c r="S44" s="64">
        <v>0</v>
      </c>
      <c r="T44" s="64">
        <v>0</v>
      </c>
      <c r="U44" s="64">
        <v>0</v>
      </c>
      <c r="V44" s="64">
        <v>0</v>
      </c>
      <c r="W44" s="64">
        <v>0</v>
      </c>
      <c r="X44" s="64">
        <v>0</v>
      </c>
      <c r="Y44" s="64">
        <v>0</v>
      </c>
      <c r="Z44" s="64">
        <v>0</v>
      </c>
    </row>
    <row r="45" spans="1:26" ht="14.45">
      <c r="A45" s="58" t="s">
        <v>129</v>
      </c>
      <c r="B45" s="62">
        <v>275205</v>
      </c>
      <c r="C45" s="63">
        <v>17134</v>
      </c>
      <c r="D45" s="63">
        <v>292339</v>
      </c>
      <c r="E45" s="64">
        <v>2905</v>
      </c>
      <c r="F45" s="64">
        <v>3143</v>
      </c>
      <c r="G45" s="64">
        <v>2905</v>
      </c>
      <c r="H45" s="64">
        <v>469</v>
      </c>
      <c r="I45" s="64">
        <v>935</v>
      </c>
      <c r="J45" s="64">
        <v>10357</v>
      </c>
      <c r="K45" s="63">
        <v>283902</v>
      </c>
      <c r="L45" s="64">
        <v>10081</v>
      </c>
      <c r="M45" s="64">
        <v>2506</v>
      </c>
      <c r="N45" s="64">
        <v>4611</v>
      </c>
      <c r="O45" s="64">
        <v>1626</v>
      </c>
      <c r="P45" s="64">
        <v>140</v>
      </c>
      <c r="Q45" s="64">
        <v>749</v>
      </c>
      <c r="R45" s="64">
        <v>0</v>
      </c>
      <c r="S45" s="64">
        <v>90</v>
      </c>
      <c r="T45" s="64">
        <v>182</v>
      </c>
      <c r="U45" s="64">
        <v>0</v>
      </c>
      <c r="V45" s="64">
        <v>5</v>
      </c>
      <c r="W45" s="64">
        <v>100</v>
      </c>
      <c r="X45" s="64">
        <v>0</v>
      </c>
      <c r="Y45" s="64">
        <v>72</v>
      </c>
      <c r="Z45" s="64">
        <v>0</v>
      </c>
    </row>
    <row r="46" spans="1:26" ht="14.45">
      <c r="A46" s="58" t="s">
        <v>130</v>
      </c>
      <c r="B46" s="62">
        <v>263820</v>
      </c>
      <c r="C46" s="63">
        <v>54301</v>
      </c>
      <c r="D46" s="63">
        <v>318121</v>
      </c>
      <c r="E46" s="64">
        <v>92</v>
      </c>
      <c r="F46" s="64">
        <v>6044</v>
      </c>
      <c r="G46" s="64">
        <v>0</v>
      </c>
      <c r="H46" s="64">
        <v>540</v>
      </c>
      <c r="I46" s="64">
        <v>2612</v>
      </c>
      <c r="J46" s="64">
        <v>9288</v>
      </c>
      <c r="K46" s="63">
        <v>317441</v>
      </c>
      <c r="L46" s="64">
        <v>9263</v>
      </c>
      <c r="M46" s="64">
        <v>92</v>
      </c>
      <c r="N46" s="64">
        <v>3807</v>
      </c>
      <c r="O46" s="64">
        <v>2245</v>
      </c>
      <c r="P46" s="64">
        <v>523</v>
      </c>
      <c r="Q46" s="64">
        <v>933</v>
      </c>
      <c r="R46" s="64">
        <v>0</v>
      </c>
      <c r="S46" s="64">
        <v>702</v>
      </c>
      <c r="T46" s="64">
        <v>681</v>
      </c>
      <c r="U46" s="64">
        <v>0</v>
      </c>
      <c r="V46" s="64">
        <v>0</v>
      </c>
      <c r="W46" s="64">
        <v>0</v>
      </c>
      <c r="X46" s="64">
        <v>0</v>
      </c>
      <c r="Y46" s="64">
        <v>280</v>
      </c>
      <c r="Z46" s="64">
        <v>0</v>
      </c>
    </row>
    <row r="47" spans="1:26" ht="14.45">
      <c r="A47" s="58" t="s">
        <v>131</v>
      </c>
      <c r="B47" s="62">
        <v>88920</v>
      </c>
      <c r="C47" s="63">
        <v>6900</v>
      </c>
      <c r="D47" s="63">
        <v>95820</v>
      </c>
      <c r="E47" s="64">
        <v>0</v>
      </c>
      <c r="F47" s="64">
        <v>2058</v>
      </c>
      <c r="G47" s="64">
        <v>0</v>
      </c>
      <c r="H47" s="64">
        <v>165</v>
      </c>
      <c r="I47" s="64">
        <v>276</v>
      </c>
      <c r="J47" s="64">
        <v>2499</v>
      </c>
      <c r="K47" s="63">
        <v>89210</v>
      </c>
      <c r="L47" s="64">
        <v>2630</v>
      </c>
      <c r="M47" s="64">
        <v>0</v>
      </c>
      <c r="N47" s="64">
        <v>2103</v>
      </c>
      <c r="O47" s="64">
        <v>183</v>
      </c>
      <c r="P47" s="64">
        <v>0</v>
      </c>
      <c r="Q47" s="64">
        <v>344</v>
      </c>
      <c r="R47" s="64">
        <v>0</v>
      </c>
      <c r="S47" s="64">
        <v>0</v>
      </c>
      <c r="T47" s="64">
        <v>0</v>
      </c>
      <c r="U47" s="64">
        <v>0</v>
      </c>
      <c r="V47" s="64">
        <v>0</v>
      </c>
      <c r="W47" s="64">
        <v>0</v>
      </c>
      <c r="X47" s="64">
        <v>0</v>
      </c>
      <c r="Y47" s="64">
        <v>0</v>
      </c>
      <c r="Z47" s="64">
        <v>0</v>
      </c>
    </row>
    <row r="48" spans="1:26" ht="14.45">
      <c r="A48" s="58" t="s">
        <v>132</v>
      </c>
      <c r="B48" s="62">
        <v>96730</v>
      </c>
      <c r="C48" s="63">
        <v>6600</v>
      </c>
      <c r="D48" s="63">
        <v>103330</v>
      </c>
      <c r="E48" s="64">
        <v>378</v>
      </c>
      <c r="F48" s="64">
        <v>1981</v>
      </c>
      <c r="G48" s="64">
        <v>378</v>
      </c>
      <c r="H48" s="64">
        <v>12</v>
      </c>
      <c r="I48" s="64">
        <v>264</v>
      </c>
      <c r="J48" s="64">
        <v>3013</v>
      </c>
      <c r="K48" s="63">
        <v>103015</v>
      </c>
      <c r="L48" s="64">
        <v>3152</v>
      </c>
      <c r="M48" s="64">
        <v>19</v>
      </c>
      <c r="N48" s="64">
        <v>2853</v>
      </c>
      <c r="O48" s="64">
        <v>15</v>
      </c>
      <c r="P48" s="64">
        <v>7</v>
      </c>
      <c r="Q48" s="64">
        <v>258</v>
      </c>
      <c r="R48" s="64">
        <v>0</v>
      </c>
      <c r="S48" s="64">
        <v>0</v>
      </c>
      <c r="T48" s="64">
        <v>0</v>
      </c>
      <c r="U48" s="64">
        <v>0</v>
      </c>
      <c r="V48" s="64">
        <v>0</v>
      </c>
      <c r="W48" s="64">
        <v>0</v>
      </c>
      <c r="X48" s="64">
        <v>0</v>
      </c>
      <c r="Y48" s="64">
        <v>0</v>
      </c>
      <c r="Z48" s="64">
        <v>0</v>
      </c>
    </row>
    <row r="49" spans="1:26" ht="14.45">
      <c r="A49" s="58" t="s">
        <v>133</v>
      </c>
      <c r="B49" s="62">
        <v>191120</v>
      </c>
      <c r="C49" s="63">
        <v>15720</v>
      </c>
      <c r="D49" s="63">
        <v>206840</v>
      </c>
      <c r="E49" s="64">
        <v>0</v>
      </c>
      <c r="F49" s="64">
        <v>4437</v>
      </c>
      <c r="G49" s="64">
        <v>0</v>
      </c>
      <c r="H49" s="64">
        <v>341</v>
      </c>
      <c r="I49" s="64">
        <v>655</v>
      </c>
      <c r="J49" s="64">
        <v>5433</v>
      </c>
      <c r="K49" s="63">
        <v>193005</v>
      </c>
      <c r="L49" s="64">
        <v>5508</v>
      </c>
      <c r="M49" s="64">
        <v>0</v>
      </c>
      <c r="N49" s="64">
        <v>4822</v>
      </c>
      <c r="O49" s="64">
        <v>0</v>
      </c>
      <c r="P49" s="64">
        <v>58</v>
      </c>
      <c r="Q49" s="64">
        <v>497</v>
      </c>
      <c r="R49" s="64">
        <v>0</v>
      </c>
      <c r="S49" s="64">
        <v>0</v>
      </c>
      <c r="T49" s="64">
        <v>131</v>
      </c>
      <c r="U49" s="64">
        <v>0</v>
      </c>
      <c r="V49" s="64">
        <v>0</v>
      </c>
      <c r="W49" s="64">
        <v>0</v>
      </c>
      <c r="X49" s="64">
        <v>0</v>
      </c>
      <c r="Y49" s="64">
        <v>0</v>
      </c>
      <c r="Z49" s="64">
        <v>0</v>
      </c>
    </row>
    <row r="50" spans="1:26" ht="14.45">
      <c r="A50" s="58" t="s">
        <v>135</v>
      </c>
      <c r="B50" s="62">
        <v>49960</v>
      </c>
      <c r="C50" s="63">
        <v>0</v>
      </c>
      <c r="D50" s="63">
        <v>49960</v>
      </c>
      <c r="E50" s="64">
        <v>0</v>
      </c>
      <c r="F50" s="64">
        <v>1249</v>
      </c>
      <c r="G50" s="64">
        <v>0</v>
      </c>
      <c r="H50" s="64">
        <v>0</v>
      </c>
      <c r="I50" s="64">
        <v>0</v>
      </c>
      <c r="J50" s="64">
        <v>1249</v>
      </c>
      <c r="K50" s="63">
        <v>49160</v>
      </c>
      <c r="L50" s="64">
        <v>1347</v>
      </c>
      <c r="M50" s="64">
        <v>6</v>
      </c>
      <c r="N50" s="64">
        <v>1337</v>
      </c>
      <c r="O50" s="64">
        <v>4</v>
      </c>
      <c r="P50" s="64">
        <v>0</v>
      </c>
      <c r="Q50" s="64">
        <v>0</v>
      </c>
      <c r="R50" s="64">
        <v>0</v>
      </c>
      <c r="S50" s="64">
        <v>0</v>
      </c>
      <c r="T50" s="64">
        <v>0</v>
      </c>
      <c r="U50" s="64">
        <v>0</v>
      </c>
      <c r="V50" s="64">
        <v>0</v>
      </c>
      <c r="W50" s="64">
        <v>0</v>
      </c>
      <c r="X50" s="64">
        <v>0</v>
      </c>
      <c r="Y50" s="64">
        <v>0</v>
      </c>
      <c r="Z50" s="64">
        <v>0</v>
      </c>
    </row>
    <row r="51" spans="1:26" ht="14.45">
      <c r="A51" s="58" t="s">
        <v>136</v>
      </c>
      <c r="B51" s="62">
        <v>141680</v>
      </c>
      <c r="C51" s="63">
        <v>11148</v>
      </c>
      <c r="D51" s="63">
        <v>152828</v>
      </c>
      <c r="E51" s="64">
        <v>0</v>
      </c>
      <c r="F51" s="64">
        <v>3148</v>
      </c>
      <c r="G51" s="64">
        <v>0</v>
      </c>
      <c r="H51" s="64">
        <v>394</v>
      </c>
      <c r="I51" s="64">
        <v>592</v>
      </c>
      <c r="J51" s="64">
        <v>4134</v>
      </c>
      <c r="K51" s="63">
        <v>150440</v>
      </c>
      <c r="L51" s="64">
        <v>4376</v>
      </c>
      <c r="M51" s="64">
        <v>0</v>
      </c>
      <c r="N51" s="64">
        <v>3468</v>
      </c>
      <c r="O51" s="64">
        <v>0</v>
      </c>
      <c r="P51" s="64">
        <v>315</v>
      </c>
      <c r="Q51" s="64">
        <v>150</v>
      </c>
      <c r="R51" s="64">
        <v>0</v>
      </c>
      <c r="S51" s="64">
        <v>0</v>
      </c>
      <c r="T51" s="64">
        <v>202</v>
      </c>
      <c r="U51" s="64">
        <v>0</v>
      </c>
      <c r="V51" s="64">
        <v>0</v>
      </c>
      <c r="W51" s="64">
        <v>217</v>
      </c>
      <c r="X51" s="64">
        <v>0</v>
      </c>
      <c r="Y51" s="64">
        <v>24</v>
      </c>
      <c r="Z51" s="64">
        <v>0</v>
      </c>
    </row>
    <row r="52" spans="1:26" ht="14.45">
      <c r="A52" s="58" t="s">
        <v>137</v>
      </c>
      <c r="B52" s="62">
        <v>43270</v>
      </c>
      <c r="C52" s="63">
        <v>5250</v>
      </c>
      <c r="D52" s="63">
        <v>48520</v>
      </c>
      <c r="E52" s="64">
        <v>22</v>
      </c>
      <c r="F52" s="64">
        <v>1079</v>
      </c>
      <c r="G52" s="64">
        <v>0</v>
      </c>
      <c r="H52" s="64">
        <v>0</v>
      </c>
      <c r="I52" s="64">
        <v>210</v>
      </c>
      <c r="J52" s="64">
        <v>1311</v>
      </c>
      <c r="K52" s="63">
        <v>45700</v>
      </c>
      <c r="L52" s="64">
        <v>1359</v>
      </c>
      <c r="M52" s="64">
        <v>23</v>
      </c>
      <c r="N52" s="64">
        <v>1126</v>
      </c>
      <c r="O52" s="64">
        <v>0</v>
      </c>
      <c r="P52" s="64">
        <v>0</v>
      </c>
      <c r="Q52" s="64">
        <v>210</v>
      </c>
      <c r="R52" s="64">
        <v>0</v>
      </c>
      <c r="S52" s="64">
        <v>0</v>
      </c>
      <c r="T52" s="64">
        <v>0</v>
      </c>
      <c r="U52" s="64">
        <v>0</v>
      </c>
      <c r="V52" s="64">
        <v>0</v>
      </c>
      <c r="W52" s="64">
        <v>0</v>
      </c>
      <c r="X52" s="64">
        <v>0</v>
      </c>
      <c r="Y52" s="64">
        <v>0</v>
      </c>
      <c r="Z52" s="64">
        <v>0</v>
      </c>
    </row>
    <row r="53" spans="1:26" ht="14.45">
      <c r="A53" s="58" t="s">
        <v>273</v>
      </c>
      <c r="B53" s="62">
        <v>394280</v>
      </c>
      <c r="C53" s="63">
        <v>9780</v>
      </c>
      <c r="D53" s="63">
        <v>404060</v>
      </c>
      <c r="E53" s="64">
        <v>0</v>
      </c>
      <c r="F53" s="64">
        <v>8439</v>
      </c>
      <c r="G53" s="64">
        <v>0</v>
      </c>
      <c r="H53" s="64">
        <v>1418</v>
      </c>
      <c r="I53" s="64">
        <v>489</v>
      </c>
      <c r="J53" s="64">
        <v>10346</v>
      </c>
      <c r="K53" s="63">
        <v>404060</v>
      </c>
      <c r="L53" s="64">
        <v>10346</v>
      </c>
      <c r="M53" s="64">
        <v>0</v>
      </c>
      <c r="N53" s="64">
        <v>8439</v>
      </c>
      <c r="O53" s="64">
        <v>0</v>
      </c>
      <c r="P53" s="64">
        <v>1418</v>
      </c>
      <c r="Q53" s="64">
        <v>0</v>
      </c>
      <c r="R53" s="64">
        <v>0</v>
      </c>
      <c r="S53" s="64">
        <v>0</v>
      </c>
      <c r="T53" s="64">
        <v>489</v>
      </c>
      <c r="U53" s="64">
        <v>0</v>
      </c>
      <c r="V53" s="64">
        <v>0</v>
      </c>
      <c r="W53" s="64">
        <v>0</v>
      </c>
      <c r="X53" s="64">
        <v>0</v>
      </c>
      <c r="Y53" s="64">
        <v>0</v>
      </c>
      <c r="Z53" s="64">
        <v>0</v>
      </c>
    </row>
    <row r="54" spans="1:26" ht="14.45">
      <c r="A54" s="58" t="s">
        <v>138</v>
      </c>
      <c r="B54" s="62">
        <v>32600</v>
      </c>
      <c r="C54" s="63">
        <v>4030</v>
      </c>
      <c r="D54" s="63">
        <v>36630</v>
      </c>
      <c r="E54" s="64">
        <v>0</v>
      </c>
      <c r="F54" s="64">
        <v>815</v>
      </c>
      <c r="G54" s="64">
        <v>0</v>
      </c>
      <c r="H54" s="64">
        <v>0</v>
      </c>
      <c r="I54" s="64">
        <v>258</v>
      </c>
      <c r="J54" s="64">
        <v>1073</v>
      </c>
      <c r="K54" s="63">
        <v>32750</v>
      </c>
      <c r="L54" s="64">
        <v>961</v>
      </c>
      <c r="M54" s="64">
        <v>0</v>
      </c>
      <c r="N54" s="64">
        <v>733</v>
      </c>
      <c r="O54" s="64">
        <v>0</v>
      </c>
      <c r="P54" s="64">
        <v>0</v>
      </c>
      <c r="Q54" s="64">
        <v>0</v>
      </c>
      <c r="R54" s="64">
        <v>0</v>
      </c>
      <c r="S54" s="64">
        <v>129</v>
      </c>
      <c r="T54" s="64">
        <v>32</v>
      </c>
      <c r="U54" s="64">
        <v>0</v>
      </c>
      <c r="V54" s="64">
        <v>0</v>
      </c>
      <c r="W54" s="64">
        <v>0</v>
      </c>
      <c r="X54" s="64">
        <v>20</v>
      </c>
      <c r="Y54" s="64">
        <v>47</v>
      </c>
      <c r="Z54" s="64">
        <v>0</v>
      </c>
    </row>
    <row r="55" spans="1:26" ht="14.45">
      <c r="A55" s="58" t="s">
        <v>139</v>
      </c>
      <c r="B55" s="62">
        <v>62210</v>
      </c>
      <c r="C55" s="63">
        <v>11866</v>
      </c>
      <c r="D55" s="63">
        <v>74076</v>
      </c>
      <c r="E55" s="64">
        <v>330</v>
      </c>
      <c r="F55" s="64">
        <v>0</v>
      </c>
      <c r="G55" s="64">
        <v>1478</v>
      </c>
      <c r="H55" s="64">
        <v>36</v>
      </c>
      <c r="I55" s="64">
        <v>573</v>
      </c>
      <c r="J55" s="64">
        <v>2417</v>
      </c>
      <c r="K55" s="63">
        <v>74076</v>
      </c>
      <c r="L55" s="64">
        <v>2720</v>
      </c>
      <c r="M55" s="64">
        <v>330</v>
      </c>
      <c r="N55" s="64">
        <v>0</v>
      </c>
      <c r="O55" s="64">
        <v>1478</v>
      </c>
      <c r="P55" s="64">
        <v>36</v>
      </c>
      <c r="Q55" s="64">
        <v>285</v>
      </c>
      <c r="R55" s="64">
        <v>0</v>
      </c>
      <c r="S55" s="64">
        <v>103</v>
      </c>
      <c r="T55" s="64">
        <v>30</v>
      </c>
      <c r="U55" s="64">
        <v>0</v>
      </c>
      <c r="V55" s="64">
        <v>24</v>
      </c>
      <c r="W55" s="64">
        <v>230</v>
      </c>
      <c r="X55" s="64">
        <v>0</v>
      </c>
      <c r="Y55" s="64">
        <v>168</v>
      </c>
      <c r="Z55" s="64">
        <v>36</v>
      </c>
    </row>
    <row r="56" spans="1:26" ht="14.45">
      <c r="A56" s="58" t="s">
        <v>140</v>
      </c>
      <c r="B56" s="62">
        <v>61875</v>
      </c>
      <c r="C56" s="63">
        <v>14022</v>
      </c>
      <c r="D56" s="63">
        <v>75897</v>
      </c>
      <c r="E56" s="64">
        <v>1263</v>
      </c>
      <c r="F56" s="64">
        <v>0</v>
      </c>
      <c r="G56" s="64">
        <v>1263</v>
      </c>
      <c r="H56" s="64">
        <v>126</v>
      </c>
      <c r="I56" s="64">
        <v>684</v>
      </c>
      <c r="J56" s="64">
        <v>3336</v>
      </c>
      <c r="K56" s="63">
        <v>70222</v>
      </c>
      <c r="L56" s="64">
        <v>4090</v>
      </c>
      <c r="M56" s="64">
        <v>1805</v>
      </c>
      <c r="N56" s="64">
        <v>35</v>
      </c>
      <c r="O56" s="64">
        <v>1147</v>
      </c>
      <c r="P56" s="64">
        <v>0</v>
      </c>
      <c r="Q56" s="64">
        <v>728</v>
      </c>
      <c r="R56" s="64">
        <v>0</v>
      </c>
      <c r="S56" s="64">
        <v>99</v>
      </c>
      <c r="T56" s="64">
        <v>166</v>
      </c>
      <c r="U56" s="64">
        <v>0</v>
      </c>
      <c r="V56" s="64">
        <v>0</v>
      </c>
      <c r="W56" s="64">
        <v>110</v>
      </c>
      <c r="X56" s="64">
        <v>0</v>
      </c>
      <c r="Y56" s="64">
        <v>0</v>
      </c>
      <c r="Z56" s="64">
        <v>0</v>
      </c>
    </row>
    <row r="57" spans="1:26" ht="14.45">
      <c r="A57" s="58" t="s">
        <v>143</v>
      </c>
      <c r="B57" s="62">
        <v>40560</v>
      </c>
      <c r="C57" s="63">
        <v>2466</v>
      </c>
      <c r="D57" s="63">
        <v>43026</v>
      </c>
      <c r="E57" s="64">
        <v>0</v>
      </c>
      <c r="F57" s="64">
        <v>1008</v>
      </c>
      <c r="G57" s="64">
        <v>0</v>
      </c>
      <c r="H57" s="64">
        <v>6</v>
      </c>
      <c r="I57" s="64">
        <v>141</v>
      </c>
      <c r="J57" s="64">
        <v>1155</v>
      </c>
      <c r="K57" s="63">
        <v>42786</v>
      </c>
      <c r="L57" s="64">
        <v>1324</v>
      </c>
      <c r="M57" s="64">
        <v>0</v>
      </c>
      <c r="N57" s="64">
        <v>1175</v>
      </c>
      <c r="O57" s="64">
        <v>0</v>
      </c>
      <c r="P57" s="64">
        <v>7</v>
      </c>
      <c r="Q57" s="64">
        <v>0</v>
      </c>
      <c r="R57" s="64">
        <v>0</v>
      </c>
      <c r="S57" s="64">
        <v>44</v>
      </c>
      <c r="T57" s="64">
        <v>31</v>
      </c>
      <c r="U57" s="64">
        <v>61</v>
      </c>
      <c r="V57" s="64">
        <v>0</v>
      </c>
      <c r="W57" s="64">
        <v>0</v>
      </c>
      <c r="X57" s="64">
        <v>0</v>
      </c>
      <c r="Y57" s="64">
        <v>6</v>
      </c>
      <c r="Z57" s="64">
        <v>0</v>
      </c>
    </row>
    <row r="58" spans="1:26" ht="14.45">
      <c r="A58" s="58" t="s">
        <v>145</v>
      </c>
      <c r="B58" s="62">
        <v>59115</v>
      </c>
      <c r="C58" s="63">
        <v>3670</v>
      </c>
      <c r="D58" s="63">
        <v>62785</v>
      </c>
      <c r="E58" s="64">
        <v>623</v>
      </c>
      <c r="F58" s="64">
        <v>1400</v>
      </c>
      <c r="G58" s="64">
        <v>0</v>
      </c>
      <c r="H58" s="64">
        <v>350</v>
      </c>
      <c r="I58" s="64">
        <v>315</v>
      </c>
      <c r="J58" s="64">
        <v>2688</v>
      </c>
      <c r="K58" s="63">
        <v>60177</v>
      </c>
      <c r="L58" s="64">
        <v>2517</v>
      </c>
      <c r="M58" s="64">
        <v>549</v>
      </c>
      <c r="N58" s="64">
        <v>1360</v>
      </c>
      <c r="O58" s="64">
        <v>0</v>
      </c>
      <c r="P58" s="64">
        <v>332</v>
      </c>
      <c r="Q58" s="64">
        <v>210</v>
      </c>
      <c r="R58" s="64">
        <v>0</v>
      </c>
      <c r="S58" s="64">
        <v>66</v>
      </c>
      <c r="T58" s="64">
        <v>0</v>
      </c>
      <c r="U58" s="64">
        <v>0</v>
      </c>
      <c r="V58" s="64">
        <v>0</v>
      </c>
      <c r="W58" s="64">
        <v>0</v>
      </c>
      <c r="X58" s="64">
        <v>0</v>
      </c>
      <c r="Y58" s="64">
        <v>0</v>
      </c>
      <c r="Z58" s="64">
        <v>0</v>
      </c>
    </row>
    <row r="59" spans="1:26" ht="14.45">
      <c r="A59" s="58" t="s">
        <v>146</v>
      </c>
      <c r="B59" s="62">
        <v>50945</v>
      </c>
      <c r="C59" s="63">
        <v>6750</v>
      </c>
      <c r="D59" s="63">
        <v>57695</v>
      </c>
      <c r="E59" s="64">
        <v>1021</v>
      </c>
      <c r="F59" s="64">
        <v>0</v>
      </c>
      <c r="G59" s="64">
        <v>1071</v>
      </c>
      <c r="H59" s="64">
        <v>75</v>
      </c>
      <c r="I59" s="64">
        <v>300</v>
      </c>
      <c r="J59" s="64">
        <v>2467</v>
      </c>
      <c r="K59" s="63">
        <v>49865</v>
      </c>
      <c r="L59" s="64">
        <v>2874</v>
      </c>
      <c r="M59" s="64">
        <v>1286</v>
      </c>
      <c r="N59" s="64">
        <v>0</v>
      </c>
      <c r="O59" s="64">
        <v>1067</v>
      </c>
      <c r="P59" s="64">
        <v>76</v>
      </c>
      <c r="Q59" s="64">
        <v>215</v>
      </c>
      <c r="R59" s="64">
        <v>0</v>
      </c>
      <c r="S59" s="64">
        <v>0</v>
      </c>
      <c r="T59" s="64">
        <v>230</v>
      </c>
      <c r="U59" s="64">
        <v>0</v>
      </c>
      <c r="V59" s="64">
        <v>0</v>
      </c>
      <c r="W59" s="64">
        <v>0</v>
      </c>
      <c r="X59" s="64">
        <v>0</v>
      </c>
      <c r="Y59" s="64">
        <v>0</v>
      </c>
      <c r="Z59" s="64">
        <v>0</v>
      </c>
    </row>
    <row r="60" spans="1:26" ht="14.45">
      <c r="A60" s="58" t="s">
        <v>253</v>
      </c>
      <c r="B60" s="62">
        <v>122960</v>
      </c>
      <c r="C60" s="63">
        <v>6949</v>
      </c>
      <c r="D60" s="63">
        <v>129909</v>
      </c>
      <c r="E60" s="64">
        <v>0</v>
      </c>
      <c r="F60" s="64">
        <v>2988</v>
      </c>
      <c r="G60" s="64">
        <v>0</v>
      </c>
      <c r="H60" s="64">
        <v>86</v>
      </c>
      <c r="I60" s="64">
        <v>297</v>
      </c>
      <c r="J60" s="64">
        <v>3371</v>
      </c>
      <c r="K60" s="63">
        <v>127484</v>
      </c>
      <c r="L60" s="64">
        <v>4311</v>
      </c>
      <c r="M60" s="64">
        <v>0</v>
      </c>
      <c r="N60" s="64">
        <v>3992</v>
      </c>
      <c r="O60" s="64">
        <v>0</v>
      </c>
      <c r="P60" s="64">
        <v>35</v>
      </c>
      <c r="Q60" s="64">
        <v>236</v>
      </c>
      <c r="R60" s="64">
        <v>0</v>
      </c>
      <c r="S60" s="64">
        <v>48</v>
      </c>
      <c r="T60" s="64">
        <v>0</v>
      </c>
      <c r="U60" s="64">
        <v>0</v>
      </c>
      <c r="V60" s="64">
        <v>0</v>
      </c>
      <c r="W60" s="64">
        <v>0</v>
      </c>
      <c r="X60" s="64">
        <v>0</v>
      </c>
      <c r="Y60" s="64">
        <v>0</v>
      </c>
      <c r="Z60" s="64">
        <v>0</v>
      </c>
    </row>
    <row r="61" spans="1:26" ht="14.45">
      <c r="A61" s="58" t="s">
        <v>274</v>
      </c>
      <c r="B61" s="62">
        <v>107508</v>
      </c>
      <c r="C61" s="63">
        <v>6525</v>
      </c>
      <c r="D61" s="63">
        <v>114033</v>
      </c>
      <c r="E61" s="64">
        <v>932</v>
      </c>
      <c r="F61" s="64">
        <v>0</v>
      </c>
      <c r="G61" s="64" t="s">
        <v>298</v>
      </c>
      <c r="H61" s="64">
        <v>56</v>
      </c>
      <c r="I61" s="64">
        <v>275</v>
      </c>
      <c r="J61" s="64">
        <v>4159</v>
      </c>
      <c r="K61" s="63">
        <v>113923</v>
      </c>
      <c r="L61" s="64">
        <v>4139</v>
      </c>
      <c r="M61" s="64">
        <v>910</v>
      </c>
      <c r="N61" s="64">
        <v>0</v>
      </c>
      <c r="O61" s="64">
        <v>2896</v>
      </c>
      <c r="P61" s="64">
        <v>56</v>
      </c>
      <c r="Q61" s="64">
        <v>207</v>
      </c>
      <c r="R61" s="64">
        <v>0</v>
      </c>
      <c r="S61" s="64">
        <v>0</v>
      </c>
      <c r="T61" s="64">
        <v>70</v>
      </c>
      <c r="U61" s="64">
        <v>0</v>
      </c>
      <c r="V61" s="64">
        <v>0</v>
      </c>
      <c r="W61" s="64">
        <v>0</v>
      </c>
      <c r="X61" s="64">
        <v>0</v>
      </c>
      <c r="Y61" s="64">
        <v>0</v>
      </c>
      <c r="Z61" s="64">
        <v>0</v>
      </c>
    </row>
    <row r="62" spans="1:26" ht="14.45">
      <c r="A62" s="58" t="s">
        <v>148</v>
      </c>
      <c r="B62" s="62">
        <v>69480</v>
      </c>
      <c r="C62" s="63">
        <v>7075</v>
      </c>
      <c r="D62" s="63">
        <v>76555</v>
      </c>
      <c r="E62" s="64">
        <v>0</v>
      </c>
      <c r="F62" s="64">
        <v>579</v>
      </c>
      <c r="G62" s="64">
        <v>1129</v>
      </c>
      <c r="H62" s="64">
        <v>29</v>
      </c>
      <c r="I62" s="64">
        <v>306</v>
      </c>
      <c r="J62" s="64">
        <v>2043</v>
      </c>
      <c r="K62" s="63">
        <v>76555</v>
      </c>
      <c r="L62" s="64">
        <v>2074</v>
      </c>
      <c r="M62" s="64">
        <v>0</v>
      </c>
      <c r="N62" s="64">
        <v>579</v>
      </c>
      <c r="O62" s="64">
        <v>1159</v>
      </c>
      <c r="P62" s="64">
        <v>29</v>
      </c>
      <c r="Q62" s="64">
        <v>192</v>
      </c>
      <c r="R62" s="64">
        <v>0</v>
      </c>
      <c r="S62" s="64">
        <v>0</v>
      </c>
      <c r="T62" s="64">
        <v>115</v>
      </c>
      <c r="U62" s="64">
        <v>0</v>
      </c>
      <c r="V62" s="64">
        <v>0</v>
      </c>
      <c r="W62" s="64">
        <v>0</v>
      </c>
      <c r="X62" s="64">
        <v>0</v>
      </c>
      <c r="Y62" s="64">
        <v>0</v>
      </c>
      <c r="Z62" s="64">
        <v>0</v>
      </c>
    </row>
    <row r="63" spans="1:26" ht="14.45">
      <c r="A63" s="58" t="s">
        <v>149</v>
      </c>
      <c r="B63" s="62">
        <v>26000</v>
      </c>
      <c r="C63" s="63">
        <v>0</v>
      </c>
      <c r="D63" s="63">
        <v>26000</v>
      </c>
      <c r="E63" s="64">
        <v>0</v>
      </c>
      <c r="F63" s="64">
        <v>650</v>
      </c>
      <c r="G63" s="64">
        <v>0</v>
      </c>
      <c r="H63" s="64">
        <v>0</v>
      </c>
      <c r="I63" s="64">
        <v>0</v>
      </c>
      <c r="J63" s="64">
        <v>650</v>
      </c>
      <c r="K63" s="63">
        <v>25600</v>
      </c>
      <c r="L63" s="64">
        <v>640</v>
      </c>
      <c r="M63" s="64">
        <v>0</v>
      </c>
      <c r="N63" s="64">
        <v>640</v>
      </c>
      <c r="O63" s="64">
        <v>0</v>
      </c>
      <c r="P63" s="64">
        <v>0</v>
      </c>
      <c r="Q63" s="64">
        <v>0</v>
      </c>
      <c r="R63" s="64">
        <v>0</v>
      </c>
      <c r="S63" s="64">
        <v>0</v>
      </c>
      <c r="T63" s="64">
        <v>0</v>
      </c>
      <c r="U63" s="64">
        <v>0</v>
      </c>
      <c r="V63" s="64">
        <v>0</v>
      </c>
      <c r="W63" s="64">
        <v>0</v>
      </c>
      <c r="X63" s="64">
        <v>0</v>
      </c>
      <c r="Y63" s="64">
        <v>0</v>
      </c>
      <c r="Z63" s="64">
        <v>0</v>
      </c>
    </row>
    <row r="64" spans="1:26" ht="14.45">
      <c r="A64" s="58" t="s">
        <v>275</v>
      </c>
      <c r="B64" s="62">
        <v>122275</v>
      </c>
      <c r="C64" s="63">
        <v>36861</v>
      </c>
      <c r="D64" s="63">
        <v>159136</v>
      </c>
      <c r="E64" s="64">
        <v>1535</v>
      </c>
      <c r="F64" s="64">
        <v>0</v>
      </c>
      <c r="G64" s="64">
        <v>2807</v>
      </c>
      <c r="H64" s="64">
        <v>58</v>
      </c>
      <c r="I64" s="64">
        <v>1598</v>
      </c>
      <c r="J64" s="64">
        <v>5998</v>
      </c>
      <c r="K64" s="63">
        <v>159136</v>
      </c>
      <c r="L64" s="64">
        <v>6026</v>
      </c>
      <c r="M64" s="64">
        <v>1511</v>
      </c>
      <c r="N64" s="64">
        <v>51</v>
      </c>
      <c r="O64" s="64">
        <v>2807</v>
      </c>
      <c r="P64" s="64">
        <v>58</v>
      </c>
      <c r="Q64" s="64">
        <v>1209</v>
      </c>
      <c r="R64" s="64">
        <v>0</v>
      </c>
      <c r="S64" s="64">
        <v>24</v>
      </c>
      <c r="T64" s="64">
        <v>93</v>
      </c>
      <c r="U64" s="64">
        <v>0</v>
      </c>
      <c r="V64" s="64">
        <v>0</v>
      </c>
      <c r="W64" s="64">
        <v>150</v>
      </c>
      <c r="X64" s="64">
        <v>0</v>
      </c>
      <c r="Y64" s="64">
        <v>119</v>
      </c>
      <c r="Z64" s="64">
        <v>4</v>
      </c>
    </row>
    <row r="65" spans="1:26" ht="14.45">
      <c r="A65" s="58" t="s">
        <v>151</v>
      </c>
      <c r="B65" s="62">
        <v>76970</v>
      </c>
      <c r="C65" s="63">
        <v>19656</v>
      </c>
      <c r="D65" s="63">
        <v>96626</v>
      </c>
      <c r="E65" s="64">
        <v>1738</v>
      </c>
      <c r="F65" s="64">
        <v>769</v>
      </c>
      <c r="G65" s="64">
        <v>866</v>
      </c>
      <c r="H65" s="64">
        <v>72</v>
      </c>
      <c r="I65" s="64">
        <v>807</v>
      </c>
      <c r="J65" s="64">
        <v>4252</v>
      </c>
      <c r="K65" s="63">
        <v>96626</v>
      </c>
      <c r="L65" s="64">
        <v>4288</v>
      </c>
      <c r="M65" s="64">
        <v>1738</v>
      </c>
      <c r="N65" s="64">
        <v>768</v>
      </c>
      <c r="O65" s="64">
        <v>866</v>
      </c>
      <c r="P65" s="64">
        <v>72</v>
      </c>
      <c r="Q65" s="64">
        <v>755</v>
      </c>
      <c r="R65" s="64">
        <v>0</v>
      </c>
      <c r="S65" s="64">
        <v>8</v>
      </c>
      <c r="T65" s="64">
        <v>64</v>
      </c>
      <c r="U65" s="64">
        <v>0</v>
      </c>
      <c r="V65" s="64">
        <v>0</v>
      </c>
      <c r="W65" s="64">
        <v>17</v>
      </c>
      <c r="X65" s="64">
        <v>0</v>
      </c>
      <c r="Y65" s="64">
        <v>0</v>
      </c>
      <c r="Z65" s="64">
        <v>0</v>
      </c>
    </row>
    <row r="66" spans="1:26" ht="14.45">
      <c r="A66" s="58" t="s">
        <v>276</v>
      </c>
      <c r="B66" s="62">
        <v>6560</v>
      </c>
      <c r="C66" s="63">
        <v>0</v>
      </c>
      <c r="D66" s="63">
        <v>6560</v>
      </c>
      <c r="E66" s="64">
        <v>0</v>
      </c>
      <c r="F66" s="64">
        <v>164</v>
      </c>
      <c r="G66" s="64">
        <v>0</v>
      </c>
      <c r="H66" s="64">
        <v>0</v>
      </c>
      <c r="I66" s="64">
        <v>0</v>
      </c>
      <c r="J66" s="64">
        <v>164</v>
      </c>
      <c r="K66" s="63">
        <v>6440</v>
      </c>
      <c r="L66" s="64">
        <v>164</v>
      </c>
      <c r="M66" s="64">
        <v>0</v>
      </c>
      <c r="N66" s="64">
        <v>164</v>
      </c>
      <c r="O66" s="64">
        <v>0</v>
      </c>
      <c r="P66" s="64">
        <v>0</v>
      </c>
      <c r="Q66" s="64">
        <v>0</v>
      </c>
      <c r="R66" s="64">
        <v>0</v>
      </c>
      <c r="S66" s="64">
        <v>0</v>
      </c>
      <c r="T66" s="64">
        <v>0</v>
      </c>
      <c r="U66" s="64">
        <v>0</v>
      </c>
      <c r="V66" s="64">
        <v>0</v>
      </c>
      <c r="W66" s="64">
        <v>0</v>
      </c>
      <c r="X66" s="64">
        <v>0</v>
      </c>
      <c r="Y66" s="64">
        <v>0</v>
      </c>
      <c r="Z66" s="64">
        <v>0</v>
      </c>
    </row>
    <row r="67" spans="1:26" ht="14.45">
      <c r="A67" s="58" t="s">
        <v>153</v>
      </c>
      <c r="B67" s="62">
        <v>50075</v>
      </c>
      <c r="C67" s="63">
        <v>4225</v>
      </c>
      <c r="D67" s="63">
        <v>54300</v>
      </c>
      <c r="E67" s="64">
        <v>495</v>
      </c>
      <c r="F67" s="64">
        <v>0</v>
      </c>
      <c r="G67" s="64">
        <v>1137</v>
      </c>
      <c r="H67" s="64">
        <v>53</v>
      </c>
      <c r="I67" s="64">
        <v>181</v>
      </c>
      <c r="J67" s="64">
        <v>1866</v>
      </c>
      <c r="K67" s="63">
        <v>54300</v>
      </c>
      <c r="L67" s="64">
        <v>1866</v>
      </c>
      <c r="M67" s="64">
        <v>495</v>
      </c>
      <c r="N67" s="64">
        <v>0</v>
      </c>
      <c r="O67" s="64">
        <v>1137</v>
      </c>
      <c r="P67" s="64">
        <v>53</v>
      </c>
      <c r="Q67" s="64">
        <v>121</v>
      </c>
      <c r="R67" s="64">
        <v>0</v>
      </c>
      <c r="S67" s="64">
        <v>0</v>
      </c>
      <c r="T67" s="64">
        <v>60</v>
      </c>
      <c r="U67" s="64">
        <v>0</v>
      </c>
      <c r="V67" s="64">
        <v>0</v>
      </c>
      <c r="W67" s="64">
        <v>0</v>
      </c>
      <c r="X67" s="64">
        <v>0</v>
      </c>
      <c r="Y67" s="64">
        <v>0</v>
      </c>
      <c r="Z67" s="64">
        <v>0</v>
      </c>
    </row>
    <row r="68" spans="1:26" ht="14.45">
      <c r="A68" s="58" t="s">
        <v>155</v>
      </c>
      <c r="B68" s="62">
        <v>65880</v>
      </c>
      <c r="C68" s="63">
        <v>0</v>
      </c>
      <c r="D68" s="63">
        <v>65880</v>
      </c>
      <c r="E68" s="64">
        <v>0</v>
      </c>
      <c r="F68" s="64">
        <v>1625</v>
      </c>
      <c r="G68" s="64">
        <v>0</v>
      </c>
      <c r="H68" s="64">
        <v>22</v>
      </c>
      <c r="I68" s="64">
        <v>0</v>
      </c>
      <c r="J68" s="64">
        <v>1647</v>
      </c>
      <c r="K68" s="63">
        <v>64360</v>
      </c>
      <c r="L68" s="64">
        <v>1609</v>
      </c>
      <c r="M68" s="64">
        <v>0</v>
      </c>
      <c r="N68" s="64">
        <v>1587</v>
      </c>
      <c r="O68" s="64">
        <v>0</v>
      </c>
      <c r="P68" s="64">
        <v>22</v>
      </c>
      <c r="Q68" s="64">
        <v>0</v>
      </c>
      <c r="R68" s="64">
        <v>0</v>
      </c>
      <c r="S68" s="64">
        <v>0</v>
      </c>
      <c r="T68" s="64">
        <v>0</v>
      </c>
      <c r="U68" s="64">
        <v>0</v>
      </c>
      <c r="V68" s="64">
        <v>0</v>
      </c>
      <c r="W68" s="64">
        <v>0</v>
      </c>
      <c r="X68" s="64">
        <v>0</v>
      </c>
      <c r="Y68" s="64">
        <v>0</v>
      </c>
      <c r="Z68" s="64">
        <v>0</v>
      </c>
    </row>
    <row r="69" spans="1:26" ht="14.45">
      <c r="A69" s="58" t="s">
        <v>156</v>
      </c>
      <c r="B69" s="62">
        <v>49010</v>
      </c>
      <c r="C69" s="63">
        <v>1424</v>
      </c>
      <c r="D69" s="63">
        <v>50434</v>
      </c>
      <c r="E69" s="64">
        <v>10</v>
      </c>
      <c r="F69" s="64">
        <v>1018</v>
      </c>
      <c r="G69" s="64">
        <v>0</v>
      </c>
      <c r="H69" s="64">
        <v>206</v>
      </c>
      <c r="I69" s="64">
        <v>78</v>
      </c>
      <c r="J69" s="64">
        <v>1312</v>
      </c>
      <c r="K69" s="63">
        <v>50430</v>
      </c>
      <c r="L69" s="64">
        <v>1515</v>
      </c>
      <c r="M69" s="64">
        <v>41</v>
      </c>
      <c r="N69" s="64">
        <v>1217</v>
      </c>
      <c r="O69" s="64">
        <v>0</v>
      </c>
      <c r="P69" s="64">
        <v>210</v>
      </c>
      <c r="Q69" s="64">
        <v>0</v>
      </c>
      <c r="R69" s="64">
        <v>0</v>
      </c>
      <c r="S69" s="64">
        <v>0</v>
      </c>
      <c r="T69" s="64">
        <v>47</v>
      </c>
      <c r="U69" s="64">
        <v>0</v>
      </c>
      <c r="V69" s="64">
        <v>0</v>
      </c>
      <c r="W69" s="64">
        <v>0</v>
      </c>
      <c r="X69" s="64">
        <v>0</v>
      </c>
      <c r="Y69" s="64">
        <v>0</v>
      </c>
      <c r="Z69" s="64">
        <v>0</v>
      </c>
    </row>
    <row r="70" spans="1:26" ht="14.45">
      <c r="A70" s="58" t="s">
        <v>157</v>
      </c>
      <c r="B70" s="62">
        <v>50020</v>
      </c>
      <c r="C70" s="63">
        <v>3649</v>
      </c>
      <c r="D70" s="63">
        <v>53669</v>
      </c>
      <c r="E70" s="64">
        <v>356</v>
      </c>
      <c r="F70" s="64">
        <v>1188</v>
      </c>
      <c r="G70" s="64">
        <v>0</v>
      </c>
      <c r="H70" s="64">
        <v>18</v>
      </c>
      <c r="I70" s="64">
        <v>151</v>
      </c>
      <c r="J70" s="64">
        <v>1713</v>
      </c>
      <c r="K70" s="63">
        <v>53669</v>
      </c>
      <c r="L70" s="64">
        <v>1792</v>
      </c>
      <c r="M70" s="64">
        <v>361</v>
      </c>
      <c r="N70" s="64">
        <v>1209</v>
      </c>
      <c r="O70" s="64">
        <v>0</v>
      </c>
      <c r="P70" s="64">
        <v>18</v>
      </c>
      <c r="Q70" s="64">
        <v>186</v>
      </c>
      <c r="R70" s="64">
        <v>0</v>
      </c>
      <c r="S70" s="64">
        <v>18</v>
      </c>
      <c r="T70" s="64">
        <v>0</v>
      </c>
      <c r="U70" s="64">
        <v>0</v>
      </c>
      <c r="V70" s="64">
        <v>0</v>
      </c>
      <c r="W70" s="64">
        <v>0</v>
      </c>
      <c r="X70" s="64">
        <v>0</v>
      </c>
      <c r="Y70" s="64">
        <v>0</v>
      </c>
      <c r="Z70" s="64">
        <v>0</v>
      </c>
    </row>
    <row r="71" spans="1:26" ht="14.45">
      <c r="A71" s="58" t="s">
        <v>158</v>
      </c>
      <c r="B71" s="62">
        <v>53760</v>
      </c>
      <c r="C71" s="63">
        <v>0</v>
      </c>
      <c r="D71" s="63">
        <v>53760</v>
      </c>
      <c r="E71" s="64">
        <v>0</v>
      </c>
      <c r="F71" s="64">
        <v>0</v>
      </c>
      <c r="G71" s="64">
        <v>1344</v>
      </c>
      <c r="H71" s="64">
        <v>0</v>
      </c>
      <c r="I71" s="64">
        <v>0</v>
      </c>
      <c r="J71" s="64">
        <v>1344</v>
      </c>
      <c r="K71" s="63">
        <v>53760</v>
      </c>
      <c r="L71" s="64">
        <v>1420</v>
      </c>
      <c r="M71" s="64">
        <v>3</v>
      </c>
      <c r="N71" s="64">
        <v>1417</v>
      </c>
      <c r="O71" s="64">
        <v>0</v>
      </c>
      <c r="P71" s="64">
        <v>0</v>
      </c>
      <c r="Q71" s="64">
        <v>0</v>
      </c>
      <c r="R71" s="64">
        <v>0</v>
      </c>
      <c r="S71" s="64">
        <v>0</v>
      </c>
      <c r="T71" s="64">
        <v>0</v>
      </c>
      <c r="U71" s="64">
        <v>0</v>
      </c>
      <c r="V71" s="64">
        <v>0</v>
      </c>
      <c r="W71" s="64">
        <v>0</v>
      </c>
      <c r="X71" s="64">
        <v>0</v>
      </c>
      <c r="Y71" s="64">
        <v>0</v>
      </c>
      <c r="Z71" s="64">
        <v>0</v>
      </c>
    </row>
    <row r="72" spans="1:26" ht="14.45">
      <c r="A72" s="58" t="s">
        <v>159</v>
      </c>
      <c r="B72" s="62">
        <v>38120</v>
      </c>
      <c r="C72" s="63">
        <v>2736</v>
      </c>
      <c r="D72" s="63">
        <v>40856</v>
      </c>
      <c r="E72" s="64">
        <v>0</v>
      </c>
      <c r="F72" s="64">
        <v>866</v>
      </c>
      <c r="G72" s="64">
        <v>0</v>
      </c>
      <c r="H72" s="64">
        <v>87</v>
      </c>
      <c r="I72" s="64">
        <v>144</v>
      </c>
      <c r="J72" s="64">
        <v>1097</v>
      </c>
      <c r="K72" s="63">
        <v>38150</v>
      </c>
      <c r="L72" s="64">
        <v>1028</v>
      </c>
      <c r="M72" s="64">
        <v>0</v>
      </c>
      <c r="N72" s="64">
        <v>851</v>
      </c>
      <c r="O72" s="64">
        <v>20</v>
      </c>
      <c r="P72" s="64">
        <v>15</v>
      </c>
      <c r="Q72" s="64">
        <v>0</v>
      </c>
      <c r="R72" s="64">
        <v>0</v>
      </c>
      <c r="S72" s="64">
        <v>55</v>
      </c>
      <c r="T72" s="64">
        <v>87</v>
      </c>
      <c r="U72" s="64">
        <v>0</v>
      </c>
      <c r="V72" s="64">
        <v>0</v>
      </c>
      <c r="W72" s="64">
        <v>0</v>
      </c>
      <c r="X72" s="64">
        <v>0</v>
      </c>
      <c r="Y72" s="64">
        <v>0</v>
      </c>
      <c r="Z72" s="64">
        <v>0</v>
      </c>
    </row>
    <row r="73" spans="1:26" ht="14.45">
      <c r="A73" s="58" t="s">
        <v>160</v>
      </c>
      <c r="B73" s="62">
        <v>36600</v>
      </c>
      <c r="C73" s="63">
        <v>0</v>
      </c>
      <c r="D73" s="63">
        <v>36600</v>
      </c>
      <c r="E73" s="64">
        <v>0</v>
      </c>
      <c r="F73" s="64">
        <v>863</v>
      </c>
      <c r="G73" s="64">
        <v>0</v>
      </c>
      <c r="H73" s="64">
        <v>52</v>
      </c>
      <c r="I73" s="64">
        <v>0</v>
      </c>
      <c r="J73" s="64">
        <v>915</v>
      </c>
      <c r="K73" s="63">
        <v>36600</v>
      </c>
      <c r="L73" s="64">
        <v>915</v>
      </c>
      <c r="M73" s="64">
        <v>0</v>
      </c>
      <c r="N73" s="64">
        <v>864</v>
      </c>
      <c r="O73" s="64">
        <v>0</v>
      </c>
      <c r="P73" s="64">
        <v>51</v>
      </c>
      <c r="Q73" s="64">
        <v>0</v>
      </c>
      <c r="R73" s="64">
        <v>0</v>
      </c>
      <c r="S73" s="64">
        <v>0</v>
      </c>
      <c r="T73" s="64">
        <v>0</v>
      </c>
      <c r="U73" s="64">
        <v>0</v>
      </c>
      <c r="V73" s="64">
        <v>0</v>
      </c>
      <c r="W73" s="64">
        <v>0</v>
      </c>
      <c r="X73" s="64">
        <v>0</v>
      </c>
      <c r="Y73" s="64">
        <v>0</v>
      </c>
      <c r="Z73" s="64">
        <v>0</v>
      </c>
    </row>
    <row r="74" spans="1:26" ht="14.45">
      <c r="A74" s="58" t="s">
        <v>161</v>
      </c>
      <c r="B74" s="62">
        <v>11740</v>
      </c>
      <c r="C74" s="63">
        <v>2357</v>
      </c>
      <c r="D74" s="63">
        <v>14097</v>
      </c>
      <c r="E74" s="64">
        <v>20</v>
      </c>
      <c r="F74" s="64">
        <v>271</v>
      </c>
      <c r="G74" s="64">
        <v>0</v>
      </c>
      <c r="H74" s="64">
        <v>20</v>
      </c>
      <c r="I74" s="64">
        <v>100</v>
      </c>
      <c r="J74" s="64">
        <v>411</v>
      </c>
      <c r="K74" s="63">
        <v>14097</v>
      </c>
      <c r="L74" s="64">
        <v>810</v>
      </c>
      <c r="M74" s="64">
        <v>24</v>
      </c>
      <c r="N74" s="64">
        <v>460</v>
      </c>
      <c r="O74" s="64">
        <v>0</v>
      </c>
      <c r="P74" s="64">
        <v>41</v>
      </c>
      <c r="Q74" s="64">
        <v>134</v>
      </c>
      <c r="R74" s="64">
        <v>0</v>
      </c>
      <c r="S74" s="64">
        <v>0</v>
      </c>
      <c r="T74" s="64">
        <v>32</v>
      </c>
      <c r="U74" s="64">
        <v>0</v>
      </c>
      <c r="V74" s="64">
        <v>0</v>
      </c>
      <c r="W74" s="64">
        <v>0</v>
      </c>
      <c r="X74" s="64">
        <v>117</v>
      </c>
      <c r="Y74" s="64">
        <v>0</v>
      </c>
      <c r="Z74" s="64">
        <v>2</v>
      </c>
    </row>
    <row r="75" spans="1:26" ht="14.45">
      <c r="A75" s="58" t="s">
        <v>162</v>
      </c>
      <c r="B75" s="62">
        <v>41280</v>
      </c>
      <c r="C75" s="63">
        <v>1944</v>
      </c>
      <c r="D75" s="63">
        <v>43224</v>
      </c>
      <c r="E75" s="64">
        <v>0</v>
      </c>
      <c r="F75" s="64">
        <v>1032</v>
      </c>
      <c r="G75" s="64">
        <v>0</v>
      </c>
      <c r="H75" s="64">
        <v>0</v>
      </c>
      <c r="I75" s="64">
        <v>108</v>
      </c>
      <c r="J75" s="64">
        <v>1140</v>
      </c>
      <c r="K75" s="63">
        <v>43224</v>
      </c>
      <c r="L75" s="64">
        <v>1146</v>
      </c>
      <c r="M75" s="64">
        <v>0</v>
      </c>
      <c r="N75" s="64">
        <v>1037</v>
      </c>
      <c r="O75" s="64">
        <v>0</v>
      </c>
      <c r="P75" s="64">
        <v>0</v>
      </c>
      <c r="Q75" s="64">
        <v>0</v>
      </c>
      <c r="R75" s="64">
        <v>0</v>
      </c>
      <c r="S75" s="64">
        <v>109</v>
      </c>
      <c r="T75" s="64">
        <v>0</v>
      </c>
      <c r="U75" s="64">
        <v>0</v>
      </c>
      <c r="V75" s="64">
        <v>0</v>
      </c>
      <c r="W75" s="64">
        <v>0</v>
      </c>
      <c r="X75" s="64">
        <v>0</v>
      </c>
      <c r="Y75" s="64">
        <v>0</v>
      </c>
      <c r="Z75" s="64">
        <v>0</v>
      </c>
    </row>
    <row r="76" spans="1:26" ht="14.45">
      <c r="A76" s="58" t="s">
        <v>163</v>
      </c>
      <c r="B76" s="62">
        <v>21760</v>
      </c>
      <c r="C76" s="63">
        <v>1700</v>
      </c>
      <c r="D76" s="63">
        <v>23460</v>
      </c>
      <c r="E76" s="64">
        <v>0</v>
      </c>
      <c r="F76" s="64">
        <v>544</v>
      </c>
      <c r="G76" s="64">
        <v>0</v>
      </c>
      <c r="H76" s="64">
        <v>0</v>
      </c>
      <c r="I76" s="64">
        <v>68</v>
      </c>
      <c r="J76" s="64">
        <v>612</v>
      </c>
      <c r="K76" s="63">
        <v>22935</v>
      </c>
      <c r="L76" s="64">
        <v>629</v>
      </c>
      <c r="M76" s="64">
        <v>0</v>
      </c>
      <c r="N76" s="64">
        <v>566</v>
      </c>
      <c r="O76" s="64">
        <v>0</v>
      </c>
      <c r="P76" s="64">
        <v>0</v>
      </c>
      <c r="Q76" s="64">
        <v>63</v>
      </c>
      <c r="R76" s="64">
        <v>0</v>
      </c>
      <c r="S76" s="64">
        <v>0</v>
      </c>
      <c r="T76" s="64">
        <v>0</v>
      </c>
      <c r="U76" s="64">
        <v>0</v>
      </c>
      <c r="V76" s="64">
        <v>0</v>
      </c>
      <c r="W76" s="64">
        <v>0</v>
      </c>
      <c r="X76" s="64">
        <v>0</v>
      </c>
      <c r="Y76" s="64">
        <v>0</v>
      </c>
      <c r="Z76" s="64">
        <v>0</v>
      </c>
    </row>
    <row r="77" spans="1:26" ht="14.45">
      <c r="A77" s="58" t="s">
        <v>164</v>
      </c>
      <c r="B77" s="62">
        <v>61440</v>
      </c>
      <c r="C77" s="63">
        <v>5800</v>
      </c>
      <c r="D77" s="63">
        <v>67240</v>
      </c>
      <c r="E77" s="64">
        <v>0</v>
      </c>
      <c r="F77" s="64">
        <v>1486</v>
      </c>
      <c r="G77" s="64">
        <v>0</v>
      </c>
      <c r="H77" s="64">
        <v>50</v>
      </c>
      <c r="I77" s="64">
        <v>290</v>
      </c>
      <c r="J77" s="64">
        <v>1826</v>
      </c>
      <c r="K77" s="63">
        <v>63960</v>
      </c>
      <c r="L77" s="64">
        <v>1775</v>
      </c>
      <c r="M77" s="64">
        <v>0</v>
      </c>
      <c r="N77" s="64">
        <v>1452</v>
      </c>
      <c r="O77" s="64">
        <v>6</v>
      </c>
      <c r="P77" s="64">
        <v>47</v>
      </c>
      <c r="Q77" s="64">
        <v>0</v>
      </c>
      <c r="R77" s="64">
        <v>0</v>
      </c>
      <c r="S77" s="64">
        <v>0</v>
      </c>
      <c r="T77" s="64">
        <v>270</v>
      </c>
      <c r="U77" s="64">
        <v>0</v>
      </c>
      <c r="V77" s="64">
        <v>0</v>
      </c>
      <c r="W77" s="64">
        <v>0</v>
      </c>
      <c r="X77" s="64">
        <v>0</v>
      </c>
      <c r="Y77" s="64">
        <v>0</v>
      </c>
      <c r="Z77" s="64">
        <v>0</v>
      </c>
    </row>
    <row r="78" spans="1:26" ht="14.45">
      <c r="A78" s="58" t="s">
        <v>165</v>
      </c>
      <c r="B78" s="62">
        <v>61696</v>
      </c>
      <c r="C78" s="63">
        <v>1846</v>
      </c>
      <c r="D78" s="63">
        <v>63542</v>
      </c>
      <c r="E78" s="64">
        <v>520</v>
      </c>
      <c r="F78" s="64">
        <v>1600</v>
      </c>
      <c r="G78" s="64">
        <v>0</v>
      </c>
      <c r="H78" s="64">
        <v>56</v>
      </c>
      <c r="I78" s="64">
        <v>111</v>
      </c>
      <c r="J78" s="64">
        <v>2287</v>
      </c>
      <c r="K78" s="63">
        <v>61832</v>
      </c>
      <c r="L78" s="64">
        <v>2182</v>
      </c>
      <c r="M78" s="64">
        <v>454</v>
      </c>
      <c r="N78" s="64">
        <v>1558</v>
      </c>
      <c r="O78" s="64">
        <v>0</v>
      </c>
      <c r="P78" s="64">
        <v>57</v>
      </c>
      <c r="Q78" s="64">
        <v>0</v>
      </c>
      <c r="R78" s="64">
        <v>0</v>
      </c>
      <c r="S78" s="64">
        <v>52</v>
      </c>
      <c r="T78" s="64">
        <v>0</v>
      </c>
      <c r="U78" s="64">
        <v>0</v>
      </c>
      <c r="V78" s="64">
        <v>1</v>
      </c>
      <c r="W78" s="64">
        <v>0</v>
      </c>
      <c r="X78" s="64">
        <v>0</v>
      </c>
      <c r="Y78" s="64">
        <v>60</v>
      </c>
      <c r="Z78" s="64">
        <v>0</v>
      </c>
    </row>
    <row r="79" spans="1:26" ht="14.45">
      <c r="A79" s="58" t="s">
        <v>166</v>
      </c>
      <c r="B79" s="62">
        <v>15720</v>
      </c>
      <c r="C79" s="63">
        <v>12895</v>
      </c>
      <c r="D79" s="63">
        <v>28615</v>
      </c>
      <c r="E79" s="64">
        <v>0</v>
      </c>
      <c r="F79" s="64">
        <v>364</v>
      </c>
      <c r="G79" s="64">
        <v>0</v>
      </c>
      <c r="H79" s="64">
        <v>29</v>
      </c>
      <c r="I79" s="64">
        <v>571</v>
      </c>
      <c r="J79" s="64">
        <v>964</v>
      </c>
      <c r="K79" s="63">
        <v>28615</v>
      </c>
      <c r="L79" s="64">
        <v>1007</v>
      </c>
      <c r="M79" s="64">
        <v>10</v>
      </c>
      <c r="N79" s="64">
        <v>367</v>
      </c>
      <c r="O79" s="64">
        <v>0</v>
      </c>
      <c r="P79" s="64">
        <v>30</v>
      </c>
      <c r="Q79" s="64">
        <v>300</v>
      </c>
      <c r="R79" s="64">
        <v>0</v>
      </c>
      <c r="S79" s="64">
        <v>0</v>
      </c>
      <c r="T79" s="64">
        <v>300</v>
      </c>
      <c r="U79" s="64">
        <v>0</v>
      </c>
      <c r="V79" s="64">
        <v>0</v>
      </c>
      <c r="W79" s="64">
        <v>0</v>
      </c>
      <c r="X79" s="64">
        <v>0</v>
      </c>
      <c r="Y79" s="64">
        <v>0</v>
      </c>
      <c r="Z79" s="64">
        <v>0</v>
      </c>
    </row>
    <row r="80" spans="1:26" ht="14.45">
      <c r="A80" s="58" t="s">
        <v>167</v>
      </c>
      <c r="B80" s="62">
        <v>88725</v>
      </c>
      <c r="C80" s="63">
        <v>31022</v>
      </c>
      <c r="D80" s="63">
        <v>119747</v>
      </c>
      <c r="E80" s="64">
        <v>1705</v>
      </c>
      <c r="F80" s="64">
        <v>0</v>
      </c>
      <c r="G80" s="64">
        <v>1705</v>
      </c>
      <c r="H80" s="64">
        <v>300</v>
      </c>
      <c r="I80" s="64">
        <v>1471</v>
      </c>
      <c r="J80" s="64">
        <v>5181</v>
      </c>
      <c r="K80" s="63">
        <v>118467</v>
      </c>
      <c r="L80" s="64">
        <v>6574</v>
      </c>
      <c r="M80" s="64">
        <v>2516</v>
      </c>
      <c r="N80" s="64">
        <v>0</v>
      </c>
      <c r="O80" s="64">
        <v>2131</v>
      </c>
      <c r="P80" s="64">
        <v>317</v>
      </c>
      <c r="Q80" s="64">
        <v>444</v>
      </c>
      <c r="R80" s="64">
        <v>0</v>
      </c>
      <c r="S80" s="64">
        <v>225</v>
      </c>
      <c r="T80" s="64">
        <v>862</v>
      </c>
      <c r="U80" s="64">
        <v>0</v>
      </c>
      <c r="V80" s="64">
        <v>12</v>
      </c>
      <c r="W80" s="64">
        <v>67</v>
      </c>
      <c r="X80" s="64">
        <v>0</v>
      </c>
      <c r="Y80" s="64">
        <v>0</v>
      </c>
      <c r="Z80" s="64">
        <v>0</v>
      </c>
    </row>
    <row r="81" spans="1:26" ht="14.45">
      <c r="A81" s="58" t="s">
        <v>168</v>
      </c>
      <c r="B81" s="62">
        <v>78920</v>
      </c>
      <c r="C81" s="63">
        <v>0</v>
      </c>
      <c r="D81" s="63">
        <v>78920</v>
      </c>
      <c r="E81" s="64">
        <v>0</v>
      </c>
      <c r="F81" s="64">
        <v>1973</v>
      </c>
      <c r="G81" s="64">
        <v>0</v>
      </c>
      <c r="H81" s="64">
        <v>0</v>
      </c>
      <c r="I81" s="64">
        <v>0</v>
      </c>
      <c r="J81" s="64">
        <v>1973</v>
      </c>
      <c r="K81" s="63">
        <v>75320</v>
      </c>
      <c r="L81" s="64">
        <v>1962</v>
      </c>
      <c r="M81" s="64">
        <v>0</v>
      </c>
      <c r="N81" s="64">
        <v>1962</v>
      </c>
      <c r="O81" s="64">
        <v>0</v>
      </c>
      <c r="P81" s="64">
        <v>0</v>
      </c>
      <c r="Q81" s="64">
        <v>0</v>
      </c>
      <c r="R81" s="64">
        <v>0</v>
      </c>
      <c r="S81" s="64">
        <v>0</v>
      </c>
      <c r="T81" s="64">
        <v>0</v>
      </c>
      <c r="U81" s="64">
        <v>0</v>
      </c>
      <c r="V81" s="64">
        <v>0</v>
      </c>
      <c r="W81" s="64">
        <v>0</v>
      </c>
      <c r="X81" s="64">
        <v>0</v>
      </c>
      <c r="Y81" s="64">
        <v>0</v>
      </c>
      <c r="Z81" s="64">
        <v>0</v>
      </c>
    </row>
    <row r="82" spans="1:26" ht="14.45">
      <c r="A82" s="58" t="s">
        <v>169</v>
      </c>
      <c r="B82" s="62">
        <v>97140</v>
      </c>
      <c r="C82" s="63">
        <v>16182</v>
      </c>
      <c r="D82" s="63">
        <v>113322</v>
      </c>
      <c r="E82" s="64">
        <v>1012</v>
      </c>
      <c r="F82" s="64">
        <v>1941</v>
      </c>
      <c r="G82" s="64">
        <v>0</v>
      </c>
      <c r="H82" s="64">
        <v>361</v>
      </c>
      <c r="I82" s="64">
        <v>868</v>
      </c>
      <c r="J82" s="64">
        <v>4182</v>
      </c>
      <c r="K82" s="63">
        <v>113322</v>
      </c>
      <c r="L82" s="64">
        <v>4547</v>
      </c>
      <c r="M82" s="64">
        <v>1017</v>
      </c>
      <c r="N82" s="64">
        <v>2014</v>
      </c>
      <c r="O82" s="64">
        <v>19</v>
      </c>
      <c r="P82" s="64">
        <v>369</v>
      </c>
      <c r="Q82" s="64">
        <v>186</v>
      </c>
      <c r="R82" s="64">
        <v>0</v>
      </c>
      <c r="S82" s="64">
        <v>196</v>
      </c>
      <c r="T82" s="64">
        <v>86</v>
      </c>
      <c r="U82" s="64">
        <v>0</v>
      </c>
      <c r="V82" s="64">
        <v>0</v>
      </c>
      <c r="W82" s="64">
        <v>289</v>
      </c>
      <c r="X82" s="64">
        <v>92</v>
      </c>
      <c r="Y82" s="64">
        <v>140</v>
      </c>
      <c r="Z82" s="64">
        <v>139</v>
      </c>
    </row>
    <row r="83" spans="1:26" ht="14.45">
      <c r="A83" s="58" t="s">
        <v>170</v>
      </c>
      <c r="B83" s="62">
        <v>50850</v>
      </c>
      <c r="C83" s="63">
        <v>12205</v>
      </c>
      <c r="D83" s="63">
        <v>63055</v>
      </c>
      <c r="E83" s="64">
        <v>1130</v>
      </c>
      <c r="F83" s="64">
        <v>0</v>
      </c>
      <c r="G83" s="64">
        <v>1130</v>
      </c>
      <c r="H83" s="64">
        <v>0</v>
      </c>
      <c r="I83" s="64">
        <v>514</v>
      </c>
      <c r="J83" s="64">
        <v>2774</v>
      </c>
      <c r="K83" s="63">
        <v>63055</v>
      </c>
      <c r="L83" s="64">
        <v>3309</v>
      </c>
      <c r="M83" s="64">
        <v>1271</v>
      </c>
      <c r="N83" s="64">
        <v>0</v>
      </c>
      <c r="O83" s="64">
        <v>1247</v>
      </c>
      <c r="P83" s="64">
        <v>0</v>
      </c>
      <c r="Q83" s="64">
        <v>659</v>
      </c>
      <c r="R83" s="64">
        <v>0</v>
      </c>
      <c r="S83" s="64">
        <v>0</v>
      </c>
      <c r="T83" s="64">
        <v>132</v>
      </c>
      <c r="U83" s="64">
        <v>0</v>
      </c>
      <c r="V83" s="64">
        <v>0</v>
      </c>
      <c r="W83" s="64">
        <v>0</v>
      </c>
      <c r="X83" s="64">
        <v>0</v>
      </c>
      <c r="Y83" s="64">
        <v>0</v>
      </c>
      <c r="Z83" s="64">
        <v>0</v>
      </c>
    </row>
    <row r="84" spans="1:26" ht="14.45">
      <c r="A84" s="58" t="s">
        <v>172</v>
      </c>
      <c r="B84" s="62">
        <v>60065</v>
      </c>
      <c r="C84" s="63">
        <v>7302</v>
      </c>
      <c r="D84" s="63">
        <v>67367</v>
      </c>
      <c r="E84" s="64">
        <v>845</v>
      </c>
      <c r="F84" s="64">
        <v>1296</v>
      </c>
      <c r="G84" s="64">
        <v>0</v>
      </c>
      <c r="H84" s="64">
        <v>100</v>
      </c>
      <c r="I84" s="64">
        <v>400</v>
      </c>
      <c r="J84" s="64">
        <v>2641</v>
      </c>
      <c r="K84" s="63">
        <v>67145</v>
      </c>
      <c r="L84" s="64">
        <v>2715</v>
      </c>
      <c r="M84" s="64">
        <v>851</v>
      </c>
      <c r="N84" s="64">
        <v>1368</v>
      </c>
      <c r="O84" s="64">
        <v>0</v>
      </c>
      <c r="P84" s="64">
        <v>100</v>
      </c>
      <c r="Q84" s="64">
        <v>0</v>
      </c>
      <c r="R84" s="64">
        <v>0</v>
      </c>
      <c r="S84" s="64">
        <v>171</v>
      </c>
      <c r="T84" s="64">
        <v>138</v>
      </c>
      <c r="U84" s="64">
        <v>0</v>
      </c>
      <c r="V84" s="64">
        <v>0</v>
      </c>
      <c r="W84" s="64">
        <v>0</v>
      </c>
      <c r="X84" s="64">
        <v>0</v>
      </c>
      <c r="Y84" s="64">
        <v>87</v>
      </c>
      <c r="Z84" s="64">
        <v>0</v>
      </c>
    </row>
    <row r="85" spans="1:26" ht="14.45">
      <c r="A85" s="58" t="s">
        <v>173</v>
      </c>
      <c r="B85" s="62">
        <v>339160</v>
      </c>
      <c r="C85" s="63">
        <v>48792</v>
      </c>
      <c r="D85" s="63">
        <v>387952</v>
      </c>
      <c r="E85" s="64">
        <v>1480</v>
      </c>
      <c r="F85" s="64">
        <v>1232</v>
      </c>
      <c r="G85" s="64">
        <v>5830</v>
      </c>
      <c r="H85" s="64">
        <v>1232</v>
      </c>
      <c r="I85" s="64">
        <v>2278</v>
      </c>
      <c r="J85" s="64">
        <v>12052</v>
      </c>
      <c r="K85" s="63">
        <v>387952</v>
      </c>
      <c r="L85" s="64">
        <v>15297</v>
      </c>
      <c r="M85" s="64">
        <v>1707</v>
      </c>
      <c r="N85" s="64">
        <v>1665</v>
      </c>
      <c r="O85" s="64">
        <v>7526</v>
      </c>
      <c r="P85" s="64">
        <v>2114</v>
      </c>
      <c r="Q85" s="64">
        <v>1157</v>
      </c>
      <c r="R85" s="64">
        <v>0</v>
      </c>
      <c r="S85" s="64">
        <v>311</v>
      </c>
      <c r="T85" s="64">
        <v>500</v>
      </c>
      <c r="U85" s="64">
        <v>0</v>
      </c>
      <c r="V85" s="64">
        <v>0</v>
      </c>
      <c r="W85" s="64">
        <v>0</v>
      </c>
      <c r="X85" s="64">
        <v>0</v>
      </c>
      <c r="Y85" s="64">
        <v>317</v>
      </c>
      <c r="Z85" s="64">
        <v>0</v>
      </c>
    </row>
    <row r="86" spans="1:26" ht="14.45">
      <c r="A86" s="58" t="s">
        <v>174</v>
      </c>
      <c r="B86" s="62">
        <v>56480</v>
      </c>
      <c r="C86" s="63">
        <v>0</v>
      </c>
      <c r="D86" s="63">
        <v>56480</v>
      </c>
      <c r="E86" s="64">
        <v>0</v>
      </c>
      <c r="F86" s="64">
        <v>1412</v>
      </c>
      <c r="G86" s="64">
        <v>0</v>
      </c>
      <c r="H86" s="64">
        <v>0</v>
      </c>
      <c r="I86" s="64">
        <v>0</v>
      </c>
      <c r="J86" s="64">
        <v>1412</v>
      </c>
      <c r="K86" s="63">
        <v>56480</v>
      </c>
      <c r="L86" s="64">
        <v>1752</v>
      </c>
      <c r="M86" s="64">
        <v>0</v>
      </c>
      <c r="N86" s="64">
        <v>1752</v>
      </c>
      <c r="O86" s="64">
        <v>0</v>
      </c>
      <c r="P86" s="64">
        <v>0</v>
      </c>
      <c r="Q86" s="64">
        <v>0</v>
      </c>
      <c r="R86" s="64">
        <v>0</v>
      </c>
      <c r="S86" s="64">
        <v>0</v>
      </c>
      <c r="T86" s="64">
        <v>0</v>
      </c>
      <c r="U86" s="64">
        <v>0</v>
      </c>
      <c r="V86" s="64">
        <v>0</v>
      </c>
      <c r="W86" s="64">
        <v>0</v>
      </c>
      <c r="X86" s="64">
        <v>0</v>
      </c>
      <c r="Y86" s="64">
        <v>0</v>
      </c>
      <c r="Z86" s="64">
        <v>0</v>
      </c>
    </row>
    <row r="87" spans="1:26" ht="14.45">
      <c r="A87" s="58" t="s">
        <v>278</v>
      </c>
      <c r="B87" s="62">
        <v>49320</v>
      </c>
      <c r="C87" s="63">
        <v>0</v>
      </c>
      <c r="D87" s="63">
        <v>49320</v>
      </c>
      <c r="E87" s="64">
        <v>0</v>
      </c>
      <c r="F87" s="64">
        <v>0</v>
      </c>
      <c r="G87" s="64">
        <v>1213</v>
      </c>
      <c r="H87" s="64">
        <v>20</v>
      </c>
      <c r="I87" s="64">
        <v>0</v>
      </c>
      <c r="J87" s="64">
        <v>1233</v>
      </c>
      <c r="K87" s="63">
        <v>44840</v>
      </c>
      <c r="L87" s="64">
        <v>1774</v>
      </c>
      <c r="M87" s="64">
        <v>653</v>
      </c>
      <c r="N87" s="64">
        <v>0</v>
      </c>
      <c r="O87" s="64">
        <v>1110</v>
      </c>
      <c r="P87" s="64">
        <v>11</v>
      </c>
      <c r="Q87" s="64">
        <v>0</v>
      </c>
      <c r="R87" s="64">
        <v>0</v>
      </c>
      <c r="S87" s="64">
        <v>0</v>
      </c>
      <c r="T87" s="64">
        <v>0</v>
      </c>
      <c r="U87" s="64">
        <v>0</v>
      </c>
      <c r="V87" s="64">
        <v>0</v>
      </c>
      <c r="W87" s="64">
        <v>0</v>
      </c>
      <c r="X87" s="64">
        <v>0</v>
      </c>
      <c r="Y87" s="64">
        <v>0</v>
      </c>
      <c r="Z87" s="64">
        <v>0</v>
      </c>
    </row>
    <row r="88" spans="1:26" ht="14.45">
      <c r="A88" s="58" t="s">
        <v>176</v>
      </c>
      <c r="B88" s="62">
        <v>99165</v>
      </c>
      <c r="C88" s="63">
        <v>10626</v>
      </c>
      <c r="D88" s="63">
        <v>109791</v>
      </c>
      <c r="E88" s="64">
        <v>1225</v>
      </c>
      <c r="F88" s="64">
        <v>0</v>
      </c>
      <c r="G88" s="64">
        <v>1958</v>
      </c>
      <c r="H88" s="64">
        <v>368</v>
      </c>
      <c r="I88" s="64">
        <v>528</v>
      </c>
      <c r="J88" s="64">
        <v>4079</v>
      </c>
      <c r="K88" s="63">
        <v>107831</v>
      </c>
      <c r="L88" s="64">
        <v>4878</v>
      </c>
      <c r="M88" s="64">
        <v>1759</v>
      </c>
      <c r="N88" s="64">
        <v>90</v>
      </c>
      <c r="O88" s="64">
        <v>2016</v>
      </c>
      <c r="P88" s="64">
        <v>481</v>
      </c>
      <c r="Q88" s="64">
        <v>150</v>
      </c>
      <c r="R88" s="64">
        <v>0</v>
      </c>
      <c r="S88" s="64">
        <v>114</v>
      </c>
      <c r="T88" s="64">
        <v>150</v>
      </c>
      <c r="U88" s="64">
        <v>0</v>
      </c>
      <c r="V88" s="64">
        <v>0</v>
      </c>
      <c r="W88" s="64">
        <v>0</v>
      </c>
      <c r="X88" s="64">
        <v>0</v>
      </c>
      <c r="Y88" s="64">
        <v>118</v>
      </c>
      <c r="Z88" s="64">
        <v>0</v>
      </c>
    </row>
    <row r="89" spans="1:26" ht="14.45">
      <c r="A89" s="58" t="s">
        <v>177</v>
      </c>
      <c r="B89" s="62">
        <v>123010</v>
      </c>
      <c r="C89" s="63">
        <v>0</v>
      </c>
      <c r="D89" s="63">
        <v>123010</v>
      </c>
      <c r="E89" s="64">
        <v>0</v>
      </c>
      <c r="F89" s="64">
        <v>3943</v>
      </c>
      <c r="G89" s="64">
        <v>0</v>
      </c>
      <c r="H89" s="64">
        <v>118</v>
      </c>
      <c r="I89" s="64">
        <v>0</v>
      </c>
      <c r="J89" s="64">
        <v>4061</v>
      </c>
      <c r="K89" s="63">
        <v>113350</v>
      </c>
      <c r="L89" s="64">
        <v>3775</v>
      </c>
      <c r="M89" s="64">
        <v>0</v>
      </c>
      <c r="N89" s="64">
        <v>3717</v>
      </c>
      <c r="O89" s="64">
        <v>12</v>
      </c>
      <c r="P89" s="64">
        <v>46</v>
      </c>
      <c r="Q89" s="64">
        <v>0</v>
      </c>
      <c r="R89" s="64">
        <v>0</v>
      </c>
      <c r="S89" s="64">
        <v>0</v>
      </c>
      <c r="T89" s="64">
        <v>0</v>
      </c>
      <c r="U89" s="64">
        <v>0</v>
      </c>
      <c r="V89" s="64">
        <v>0</v>
      </c>
      <c r="W89" s="64">
        <v>0</v>
      </c>
      <c r="X89" s="64">
        <v>0</v>
      </c>
      <c r="Y89" s="64">
        <v>0</v>
      </c>
      <c r="Z89" s="64">
        <v>0</v>
      </c>
    </row>
    <row r="90" spans="1:26" ht="14.45">
      <c r="A90" s="58" t="s">
        <v>178</v>
      </c>
      <c r="B90" s="62">
        <v>92720</v>
      </c>
      <c r="C90" s="63">
        <v>7146</v>
      </c>
      <c r="D90" s="63">
        <v>99866</v>
      </c>
      <c r="E90" s="64">
        <v>0</v>
      </c>
      <c r="F90" s="64">
        <v>1738</v>
      </c>
      <c r="G90" s="64">
        <v>0</v>
      </c>
      <c r="H90" s="64">
        <v>580</v>
      </c>
      <c r="I90" s="64">
        <v>397</v>
      </c>
      <c r="J90" s="64">
        <v>2715</v>
      </c>
      <c r="K90" s="63">
        <v>85426</v>
      </c>
      <c r="L90" s="64">
        <v>2449</v>
      </c>
      <c r="M90" s="64">
        <v>0</v>
      </c>
      <c r="N90" s="64">
        <v>1833</v>
      </c>
      <c r="O90" s="64">
        <v>0</v>
      </c>
      <c r="P90" s="64">
        <v>219</v>
      </c>
      <c r="Q90" s="64">
        <v>0</v>
      </c>
      <c r="R90" s="64">
        <v>0</v>
      </c>
      <c r="S90" s="64">
        <v>397</v>
      </c>
      <c r="T90" s="64">
        <v>0</v>
      </c>
      <c r="U90" s="64">
        <v>0</v>
      </c>
      <c r="V90" s="64">
        <v>0</v>
      </c>
      <c r="W90" s="64">
        <v>0</v>
      </c>
      <c r="X90" s="64">
        <v>0</v>
      </c>
      <c r="Y90" s="64">
        <v>0</v>
      </c>
      <c r="Z90" s="64">
        <v>0</v>
      </c>
    </row>
    <row r="91" spans="1:26" ht="14.45">
      <c r="A91" s="58" t="s">
        <v>179</v>
      </c>
      <c r="B91" s="62">
        <v>280360</v>
      </c>
      <c r="C91" s="63">
        <v>15439</v>
      </c>
      <c r="D91" s="63">
        <v>295799</v>
      </c>
      <c r="E91" s="64">
        <v>4904</v>
      </c>
      <c r="F91" s="64">
        <v>0</v>
      </c>
      <c r="G91" s="64">
        <v>6385</v>
      </c>
      <c r="H91" s="64">
        <v>11</v>
      </c>
      <c r="I91" s="64">
        <v>826</v>
      </c>
      <c r="J91" s="64">
        <v>12126</v>
      </c>
      <c r="K91" s="63">
        <v>295799</v>
      </c>
      <c r="L91" s="64">
        <v>13264</v>
      </c>
      <c r="M91" s="64">
        <v>5994</v>
      </c>
      <c r="N91" s="64">
        <v>0</v>
      </c>
      <c r="O91" s="64">
        <v>6429</v>
      </c>
      <c r="P91" s="64">
        <v>11</v>
      </c>
      <c r="Q91" s="64">
        <v>251</v>
      </c>
      <c r="R91" s="64">
        <v>0</v>
      </c>
      <c r="S91" s="64">
        <v>0</v>
      </c>
      <c r="T91" s="64">
        <v>0</v>
      </c>
      <c r="U91" s="64">
        <v>0</v>
      </c>
      <c r="V91" s="64">
        <v>0</v>
      </c>
      <c r="W91" s="64">
        <v>579</v>
      </c>
      <c r="X91" s="64">
        <v>0</v>
      </c>
      <c r="Y91" s="64">
        <v>0</v>
      </c>
      <c r="Z91" s="64">
        <v>0</v>
      </c>
    </row>
    <row r="92" spans="1:26" ht="14.45">
      <c r="A92" s="58" t="s">
        <v>180</v>
      </c>
      <c r="B92" s="62">
        <v>15810</v>
      </c>
      <c r="C92" s="63">
        <v>0</v>
      </c>
      <c r="D92" s="63">
        <v>15810</v>
      </c>
      <c r="E92" s="64">
        <v>10</v>
      </c>
      <c r="F92" s="64">
        <v>394</v>
      </c>
      <c r="G92" s="64">
        <v>0</v>
      </c>
      <c r="H92" s="64">
        <v>0</v>
      </c>
      <c r="I92" s="64">
        <v>0</v>
      </c>
      <c r="J92" s="64">
        <v>404</v>
      </c>
      <c r="K92" s="63">
        <v>15810</v>
      </c>
      <c r="L92" s="64">
        <v>405</v>
      </c>
      <c r="M92" s="64">
        <v>10</v>
      </c>
      <c r="N92" s="64">
        <v>395</v>
      </c>
      <c r="O92" s="64">
        <v>0</v>
      </c>
      <c r="P92" s="64">
        <v>0</v>
      </c>
      <c r="Q92" s="64">
        <v>0</v>
      </c>
      <c r="R92" s="64">
        <v>0</v>
      </c>
      <c r="S92" s="64">
        <v>0</v>
      </c>
      <c r="T92" s="64">
        <v>0</v>
      </c>
      <c r="U92" s="64">
        <v>0</v>
      </c>
      <c r="V92" s="64">
        <v>0</v>
      </c>
      <c r="W92" s="64">
        <v>0</v>
      </c>
      <c r="X92" s="64">
        <v>0</v>
      </c>
      <c r="Y92" s="64">
        <v>0</v>
      </c>
      <c r="Z92" s="64">
        <v>0</v>
      </c>
    </row>
    <row r="93" spans="1:26" ht="14.45">
      <c r="A93" s="58" t="s">
        <v>181</v>
      </c>
      <c r="B93" s="62">
        <v>53680</v>
      </c>
      <c r="C93" s="63">
        <v>0</v>
      </c>
      <c r="D93" s="63">
        <v>53680</v>
      </c>
      <c r="E93" s="64">
        <v>0</v>
      </c>
      <c r="F93" s="64">
        <v>1342</v>
      </c>
      <c r="G93" s="64">
        <v>0</v>
      </c>
      <c r="H93" s="64">
        <v>0</v>
      </c>
      <c r="I93" s="64">
        <v>0</v>
      </c>
      <c r="J93" s="64">
        <v>1342</v>
      </c>
      <c r="K93" s="63">
        <v>53680</v>
      </c>
      <c r="L93" s="64">
        <v>1386</v>
      </c>
      <c r="M93" s="64">
        <v>0</v>
      </c>
      <c r="N93" s="64">
        <v>1386</v>
      </c>
      <c r="O93" s="64">
        <v>0</v>
      </c>
      <c r="P93" s="64">
        <v>0</v>
      </c>
      <c r="Q93" s="64">
        <v>0</v>
      </c>
      <c r="R93" s="64">
        <v>0</v>
      </c>
      <c r="S93" s="64">
        <v>0</v>
      </c>
      <c r="T93" s="64">
        <v>0</v>
      </c>
      <c r="U93" s="64">
        <v>0</v>
      </c>
      <c r="V93" s="64">
        <v>0</v>
      </c>
      <c r="W93" s="64">
        <v>0</v>
      </c>
      <c r="X93" s="64">
        <v>0</v>
      </c>
      <c r="Y93" s="64">
        <v>0</v>
      </c>
      <c r="Z93" s="64">
        <v>0</v>
      </c>
    </row>
    <row r="94" spans="1:26" ht="14.45">
      <c r="A94" s="58" t="s">
        <v>182</v>
      </c>
      <c r="B94" s="62">
        <v>24360</v>
      </c>
      <c r="C94" s="63">
        <v>11420</v>
      </c>
      <c r="D94" s="63">
        <v>35780</v>
      </c>
      <c r="E94" s="64">
        <v>232</v>
      </c>
      <c r="F94" s="64">
        <v>580</v>
      </c>
      <c r="G94" s="64">
        <v>0</v>
      </c>
      <c r="H94" s="64">
        <v>0</v>
      </c>
      <c r="I94" s="64">
        <v>670</v>
      </c>
      <c r="J94" s="64">
        <v>1482</v>
      </c>
      <c r="K94" s="63">
        <v>34633</v>
      </c>
      <c r="L94" s="64">
        <v>1415</v>
      </c>
      <c r="M94" s="64">
        <v>219</v>
      </c>
      <c r="N94" s="64">
        <v>575</v>
      </c>
      <c r="O94" s="64">
        <v>0</v>
      </c>
      <c r="P94" s="64">
        <v>0</v>
      </c>
      <c r="Q94" s="64">
        <v>0</v>
      </c>
      <c r="R94" s="64">
        <v>0</v>
      </c>
      <c r="S94" s="64">
        <v>301</v>
      </c>
      <c r="T94" s="64">
        <v>0</v>
      </c>
      <c r="U94" s="64">
        <v>0</v>
      </c>
      <c r="V94" s="64">
        <v>0</v>
      </c>
      <c r="W94" s="64">
        <v>320</v>
      </c>
      <c r="X94" s="64">
        <v>0</v>
      </c>
      <c r="Y94" s="64">
        <v>0</v>
      </c>
      <c r="Z94" s="64">
        <v>0</v>
      </c>
    </row>
    <row r="95" spans="1:26" ht="14.45">
      <c r="A95" s="58" t="s">
        <v>183</v>
      </c>
      <c r="B95" s="62">
        <v>35235</v>
      </c>
      <c r="C95" s="63">
        <v>10640</v>
      </c>
      <c r="D95" s="63">
        <v>45875</v>
      </c>
      <c r="E95" s="64">
        <v>783</v>
      </c>
      <c r="F95" s="64">
        <v>0</v>
      </c>
      <c r="G95" s="64">
        <v>783</v>
      </c>
      <c r="H95" s="64">
        <v>0</v>
      </c>
      <c r="I95" s="64">
        <v>456</v>
      </c>
      <c r="J95" s="64">
        <v>2022</v>
      </c>
      <c r="K95" s="63">
        <v>45875</v>
      </c>
      <c r="L95" s="64">
        <v>2497</v>
      </c>
      <c r="M95" s="64">
        <v>806</v>
      </c>
      <c r="N95" s="64">
        <v>0</v>
      </c>
      <c r="O95" s="64">
        <v>865</v>
      </c>
      <c r="P95" s="64">
        <v>0</v>
      </c>
      <c r="Q95" s="64">
        <v>714</v>
      </c>
      <c r="R95" s="64">
        <v>0</v>
      </c>
      <c r="S95" s="64">
        <v>0</v>
      </c>
      <c r="T95" s="64">
        <v>112</v>
      </c>
      <c r="U95" s="64">
        <v>0</v>
      </c>
      <c r="V95" s="64">
        <v>0</v>
      </c>
      <c r="W95" s="64">
        <v>0</v>
      </c>
      <c r="X95" s="64">
        <v>0</v>
      </c>
      <c r="Y95" s="64">
        <v>0</v>
      </c>
      <c r="Z95" s="64">
        <v>0</v>
      </c>
    </row>
    <row r="96" spans="1:26" ht="14.45">
      <c r="A96" s="58" t="s">
        <v>184</v>
      </c>
      <c r="B96" s="62">
        <v>29805</v>
      </c>
      <c r="C96" s="63">
        <v>2600</v>
      </c>
      <c r="D96" s="63">
        <v>32405</v>
      </c>
      <c r="E96" s="64">
        <v>401</v>
      </c>
      <c r="F96" s="64">
        <v>468</v>
      </c>
      <c r="G96" s="64">
        <v>227</v>
      </c>
      <c r="H96" s="64">
        <v>0</v>
      </c>
      <c r="I96" s="64">
        <v>130</v>
      </c>
      <c r="J96" s="64">
        <v>1226</v>
      </c>
      <c r="K96" s="63">
        <v>32405</v>
      </c>
      <c r="L96" s="64">
        <v>1343</v>
      </c>
      <c r="M96" s="64">
        <v>506</v>
      </c>
      <c r="N96" s="64">
        <v>470</v>
      </c>
      <c r="O96" s="64">
        <v>227</v>
      </c>
      <c r="P96" s="64">
        <v>0</v>
      </c>
      <c r="Q96" s="64">
        <v>0</v>
      </c>
      <c r="R96" s="64">
        <v>0</v>
      </c>
      <c r="S96" s="64">
        <v>0</v>
      </c>
      <c r="T96" s="64">
        <v>140</v>
      </c>
      <c r="U96" s="64">
        <v>0</v>
      </c>
      <c r="V96" s="64">
        <v>0</v>
      </c>
      <c r="W96" s="64">
        <v>0</v>
      </c>
      <c r="X96" s="64">
        <v>0</v>
      </c>
      <c r="Y96" s="64">
        <v>0</v>
      </c>
      <c r="Z96" s="64">
        <v>0</v>
      </c>
    </row>
    <row r="97" spans="1:26" ht="14.45">
      <c r="A97" s="58" t="s">
        <v>185</v>
      </c>
      <c r="B97" s="62">
        <v>81360</v>
      </c>
      <c r="C97" s="63">
        <v>6372</v>
      </c>
      <c r="D97" s="63">
        <v>87732</v>
      </c>
      <c r="E97" s="64">
        <v>0</v>
      </c>
      <c r="F97" s="64">
        <v>2034</v>
      </c>
      <c r="G97" s="64">
        <v>0</v>
      </c>
      <c r="H97" s="64">
        <v>0</v>
      </c>
      <c r="I97" s="64">
        <v>354</v>
      </c>
      <c r="J97" s="64">
        <v>2388</v>
      </c>
      <c r="K97" s="63">
        <v>87720</v>
      </c>
      <c r="L97" s="64">
        <v>2371</v>
      </c>
      <c r="M97" s="64">
        <v>0</v>
      </c>
      <c r="N97" s="64">
        <v>2371</v>
      </c>
      <c r="O97" s="64">
        <v>0</v>
      </c>
      <c r="P97" s="64">
        <v>0</v>
      </c>
      <c r="Q97" s="64">
        <v>0</v>
      </c>
      <c r="R97" s="64">
        <v>0</v>
      </c>
      <c r="S97" s="64">
        <v>0</v>
      </c>
      <c r="T97" s="64">
        <v>0</v>
      </c>
      <c r="U97" s="64">
        <v>0</v>
      </c>
      <c r="V97" s="64">
        <v>0</v>
      </c>
      <c r="W97" s="64">
        <v>0</v>
      </c>
      <c r="X97" s="64">
        <v>0</v>
      </c>
      <c r="Y97" s="64">
        <v>0</v>
      </c>
      <c r="Z97" s="64">
        <v>0</v>
      </c>
    </row>
    <row r="98" spans="1:26" ht="14.45">
      <c r="A98" s="58" t="s">
        <v>186</v>
      </c>
      <c r="B98" s="62">
        <v>41350</v>
      </c>
      <c r="C98" s="63">
        <v>0</v>
      </c>
      <c r="D98" s="63">
        <v>41350</v>
      </c>
      <c r="E98" s="64">
        <v>550</v>
      </c>
      <c r="F98" s="64">
        <v>965</v>
      </c>
      <c r="G98" s="64">
        <v>0</v>
      </c>
      <c r="H98" s="64">
        <v>0</v>
      </c>
      <c r="I98" s="64">
        <v>0</v>
      </c>
      <c r="J98" s="64">
        <v>1515</v>
      </c>
      <c r="K98" s="63">
        <v>41040</v>
      </c>
      <c r="L98" s="64">
        <v>1959</v>
      </c>
      <c r="M98" s="64">
        <v>677</v>
      </c>
      <c r="N98" s="64">
        <v>1282</v>
      </c>
      <c r="O98" s="64">
        <v>0</v>
      </c>
      <c r="P98" s="64">
        <v>0</v>
      </c>
      <c r="Q98" s="64">
        <v>0</v>
      </c>
      <c r="R98" s="64">
        <v>0</v>
      </c>
      <c r="S98" s="64">
        <v>0</v>
      </c>
      <c r="T98" s="64">
        <v>0</v>
      </c>
      <c r="U98" s="64">
        <v>0</v>
      </c>
      <c r="V98" s="64">
        <v>0</v>
      </c>
      <c r="W98" s="64">
        <v>0</v>
      </c>
      <c r="X98" s="64">
        <v>0</v>
      </c>
      <c r="Y98" s="64">
        <v>0</v>
      </c>
      <c r="Z98" s="64">
        <v>0</v>
      </c>
    </row>
    <row r="99" spans="1:26" ht="14.45">
      <c r="A99" s="58" t="s">
        <v>187</v>
      </c>
      <c r="B99" s="62">
        <v>53160</v>
      </c>
      <c r="C99" s="63">
        <v>10322</v>
      </c>
      <c r="D99" s="63">
        <v>63482</v>
      </c>
      <c r="E99" s="64">
        <v>0</v>
      </c>
      <c r="F99" s="64">
        <v>1182</v>
      </c>
      <c r="G99" s="64">
        <v>0</v>
      </c>
      <c r="H99" s="64">
        <v>147</v>
      </c>
      <c r="I99" s="64">
        <v>576</v>
      </c>
      <c r="J99" s="64">
        <v>1905</v>
      </c>
      <c r="K99" s="63">
        <v>63482</v>
      </c>
      <c r="L99" s="64">
        <v>3212</v>
      </c>
      <c r="M99" s="64">
        <v>0</v>
      </c>
      <c r="N99" s="64">
        <v>1188</v>
      </c>
      <c r="O99" s="64">
        <v>0</v>
      </c>
      <c r="P99" s="64">
        <v>150</v>
      </c>
      <c r="Q99" s="64">
        <v>0</v>
      </c>
      <c r="R99" s="64">
        <v>0</v>
      </c>
      <c r="S99" s="64">
        <v>1083</v>
      </c>
      <c r="T99" s="64">
        <v>0</v>
      </c>
      <c r="U99" s="64">
        <v>75</v>
      </c>
      <c r="V99" s="64">
        <v>25</v>
      </c>
      <c r="W99" s="64">
        <v>610</v>
      </c>
      <c r="X99" s="64">
        <v>0</v>
      </c>
      <c r="Y99" s="64">
        <v>81</v>
      </c>
      <c r="Z99" s="64">
        <v>0</v>
      </c>
    </row>
    <row r="100" spans="1:26" ht="14.45">
      <c r="A100" s="58" t="s">
        <v>188</v>
      </c>
      <c r="B100" s="62">
        <v>91490</v>
      </c>
      <c r="C100" s="63">
        <v>13369</v>
      </c>
      <c r="D100" s="63">
        <v>104859</v>
      </c>
      <c r="E100" s="64">
        <v>98</v>
      </c>
      <c r="F100" s="64">
        <v>1869</v>
      </c>
      <c r="G100" s="64">
        <v>0</v>
      </c>
      <c r="H100" s="64">
        <v>406</v>
      </c>
      <c r="I100" s="64">
        <v>747</v>
      </c>
      <c r="J100" s="64">
        <v>3120</v>
      </c>
      <c r="K100" s="63">
        <v>99946</v>
      </c>
      <c r="L100" s="64">
        <v>3038</v>
      </c>
      <c r="M100" s="64">
        <v>94</v>
      </c>
      <c r="N100" s="64">
        <v>1874</v>
      </c>
      <c r="O100" s="64">
        <v>0</v>
      </c>
      <c r="P100" s="64">
        <v>340</v>
      </c>
      <c r="Q100" s="64">
        <v>183</v>
      </c>
      <c r="R100" s="64">
        <v>0</v>
      </c>
      <c r="S100" s="64">
        <v>0</v>
      </c>
      <c r="T100" s="64">
        <v>76</v>
      </c>
      <c r="U100" s="64">
        <v>186</v>
      </c>
      <c r="V100" s="64">
        <v>0</v>
      </c>
      <c r="W100" s="64">
        <v>285</v>
      </c>
      <c r="X100" s="64">
        <v>0</v>
      </c>
      <c r="Y100" s="64">
        <v>0</v>
      </c>
      <c r="Z100" s="64">
        <v>0</v>
      </c>
    </row>
    <row r="101" spans="1:26" ht="14.45">
      <c r="A101" s="58" t="s">
        <v>189</v>
      </c>
      <c r="B101" s="62">
        <v>42700</v>
      </c>
      <c r="C101" s="63">
        <v>0</v>
      </c>
      <c r="D101" s="63">
        <v>42700</v>
      </c>
      <c r="E101" s="64">
        <v>972</v>
      </c>
      <c r="F101" s="64">
        <v>0</v>
      </c>
      <c r="G101" s="64">
        <v>907</v>
      </c>
      <c r="H101" s="64">
        <v>39</v>
      </c>
      <c r="I101" s="64">
        <v>0</v>
      </c>
      <c r="J101" s="64">
        <v>1918</v>
      </c>
      <c r="K101" s="63">
        <v>42700</v>
      </c>
      <c r="L101" s="64">
        <v>1940</v>
      </c>
      <c r="M101" s="64">
        <v>994</v>
      </c>
      <c r="N101" s="64">
        <v>0</v>
      </c>
      <c r="O101" s="64">
        <v>907</v>
      </c>
      <c r="P101" s="64">
        <v>39</v>
      </c>
      <c r="Q101" s="64">
        <v>0</v>
      </c>
      <c r="R101" s="64">
        <v>0</v>
      </c>
      <c r="S101" s="64">
        <v>0</v>
      </c>
      <c r="T101" s="64">
        <v>0</v>
      </c>
      <c r="U101" s="64">
        <v>0</v>
      </c>
      <c r="V101" s="64">
        <v>0</v>
      </c>
      <c r="W101" s="64">
        <v>0</v>
      </c>
      <c r="X101" s="64">
        <v>0</v>
      </c>
      <c r="Y101" s="64">
        <v>0</v>
      </c>
      <c r="Z101" s="64">
        <v>0</v>
      </c>
    </row>
    <row r="102" spans="1:26" ht="14.45">
      <c r="A102" s="58" t="s">
        <v>190</v>
      </c>
      <c r="B102" s="62">
        <v>52720</v>
      </c>
      <c r="C102" s="63">
        <v>0</v>
      </c>
      <c r="D102" s="63">
        <v>52720</v>
      </c>
      <c r="E102" s="64">
        <v>0</v>
      </c>
      <c r="F102" s="64">
        <v>1250</v>
      </c>
      <c r="G102" s="64">
        <v>0</v>
      </c>
      <c r="H102" s="64">
        <v>68</v>
      </c>
      <c r="I102" s="64">
        <v>0</v>
      </c>
      <c r="J102" s="64">
        <v>1318</v>
      </c>
      <c r="K102" s="63">
        <v>52720</v>
      </c>
      <c r="L102" s="64">
        <v>1734</v>
      </c>
      <c r="M102" s="64">
        <v>359</v>
      </c>
      <c r="N102" s="64">
        <v>1304</v>
      </c>
      <c r="O102" s="64">
        <v>0</v>
      </c>
      <c r="P102" s="64">
        <v>71</v>
      </c>
      <c r="Q102" s="64">
        <v>0</v>
      </c>
      <c r="R102" s="64">
        <v>0</v>
      </c>
      <c r="S102" s="64">
        <v>0</v>
      </c>
      <c r="T102" s="64">
        <v>0</v>
      </c>
      <c r="U102" s="64">
        <v>0</v>
      </c>
      <c r="V102" s="64">
        <v>0</v>
      </c>
      <c r="W102" s="64">
        <v>0</v>
      </c>
      <c r="X102" s="64">
        <v>0</v>
      </c>
      <c r="Y102" s="64">
        <v>0</v>
      </c>
      <c r="Z102" s="64">
        <v>0</v>
      </c>
    </row>
    <row r="103" spans="1:26" ht="14.45">
      <c r="A103" s="58" t="s">
        <v>192</v>
      </c>
      <c r="B103" s="62">
        <v>87400</v>
      </c>
      <c r="C103" s="63">
        <v>22580</v>
      </c>
      <c r="D103" s="63">
        <v>109980</v>
      </c>
      <c r="E103" s="64">
        <v>0</v>
      </c>
      <c r="F103" s="64">
        <v>1993</v>
      </c>
      <c r="G103" s="64">
        <v>0</v>
      </c>
      <c r="H103" s="64">
        <v>192</v>
      </c>
      <c r="I103" s="64">
        <v>1129</v>
      </c>
      <c r="J103" s="64">
        <v>3314</v>
      </c>
      <c r="K103" s="63">
        <v>109980</v>
      </c>
      <c r="L103" s="64">
        <v>3314</v>
      </c>
      <c r="M103" s="64">
        <v>0</v>
      </c>
      <c r="N103" s="64">
        <v>1986</v>
      </c>
      <c r="O103" s="64">
        <v>7</v>
      </c>
      <c r="P103" s="64">
        <v>192</v>
      </c>
      <c r="Q103" s="64">
        <v>1129</v>
      </c>
      <c r="R103" s="64">
        <v>0</v>
      </c>
      <c r="S103" s="64">
        <v>0</v>
      </c>
      <c r="T103" s="64">
        <v>0</v>
      </c>
      <c r="U103" s="64">
        <v>0</v>
      </c>
      <c r="V103" s="64">
        <v>0</v>
      </c>
      <c r="W103" s="64">
        <v>0</v>
      </c>
      <c r="X103" s="64">
        <v>0</v>
      </c>
      <c r="Y103" s="64">
        <v>0</v>
      </c>
      <c r="Z103" s="64">
        <v>0</v>
      </c>
    </row>
    <row r="104" spans="1:26" ht="14.45">
      <c r="A104" s="58" t="s">
        <v>193</v>
      </c>
      <c r="B104" s="62">
        <v>56475</v>
      </c>
      <c r="C104" s="63">
        <v>4383</v>
      </c>
      <c r="D104" s="63">
        <v>60858</v>
      </c>
      <c r="E104" s="64">
        <v>143</v>
      </c>
      <c r="F104" s="64">
        <v>1287</v>
      </c>
      <c r="G104" s="64">
        <v>0</v>
      </c>
      <c r="H104" s="64">
        <v>107</v>
      </c>
      <c r="I104" s="64">
        <v>191</v>
      </c>
      <c r="J104" s="64">
        <v>1728</v>
      </c>
      <c r="K104" s="63">
        <v>51093</v>
      </c>
      <c r="L104" s="64">
        <v>1427</v>
      </c>
      <c r="M104" s="64">
        <v>110</v>
      </c>
      <c r="N104" s="64">
        <v>1169</v>
      </c>
      <c r="O104" s="64">
        <v>0</v>
      </c>
      <c r="P104" s="64">
        <v>27</v>
      </c>
      <c r="Q104" s="64">
        <v>75</v>
      </c>
      <c r="R104" s="64">
        <v>0</v>
      </c>
      <c r="S104" s="64">
        <v>46</v>
      </c>
      <c r="T104" s="64">
        <v>0</v>
      </c>
      <c r="U104" s="64">
        <v>0</v>
      </c>
      <c r="V104" s="64">
        <v>0</v>
      </c>
      <c r="W104" s="64">
        <v>0</v>
      </c>
      <c r="X104" s="64">
        <v>0</v>
      </c>
      <c r="Y104" s="64">
        <v>0</v>
      </c>
      <c r="Z104" s="64">
        <v>0</v>
      </c>
    </row>
    <row r="105" spans="1:26" ht="14.45">
      <c r="A105" s="58" t="s">
        <v>284</v>
      </c>
      <c r="B105" s="62">
        <v>114120</v>
      </c>
      <c r="C105" s="63">
        <v>0</v>
      </c>
      <c r="D105" s="63">
        <v>114120</v>
      </c>
      <c r="E105" s="64">
        <v>0</v>
      </c>
      <c r="F105" s="64">
        <v>2688</v>
      </c>
      <c r="G105" s="64">
        <v>0</v>
      </c>
      <c r="H105" s="64">
        <v>165</v>
      </c>
      <c r="I105" s="64">
        <v>0</v>
      </c>
      <c r="J105" s="64">
        <v>2853</v>
      </c>
      <c r="K105" s="63">
        <v>111520</v>
      </c>
      <c r="L105" s="64">
        <v>2790</v>
      </c>
      <c r="M105" s="64">
        <v>0</v>
      </c>
      <c r="N105" s="64">
        <v>2758</v>
      </c>
      <c r="O105" s="64">
        <v>0</v>
      </c>
      <c r="P105" s="64">
        <v>32</v>
      </c>
      <c r="Q105" s="64">
        <v>0</v>
      </c>
      <c r="R105" s="64">
        <v>0</v>
      </c>
      <c r="S105" s="64">
        <v>0</v>
      </c>
      <c r="T105" s="64">
        <v>0</v>
      </c>
      <c r="U105" s="64">
        <v>0</v>
      </c>
      <c r="V105" s="64">
        <v>0</v>
      </c>
      <c r="W105" s="64">
        <v>0</v>
      </c>
      <c r="X105" s="64">
        <v>0</v>
      </c>
      <c r="Y105" s="64">
        <v>0</v>
      </c>
      <c r="Z105" s="64">
        <v>0</v>
      </c>
    </row>
    <row r="106" spans="1:26" ht="14.45">
      <c r="A106" s="58" t="s">
        <v>195</v>
      </c>
      <c r="B106" s="62">
        <v>53390</v>
      </c>
      <c r="C106" s="63">
        <v>5706</v>
      </c>
      <c r="D106" s="63">
        <v>59096</v>
      </c>
      <c r="E106" s="64">
        <v>246</v>
      </c>
      <c r="F106" s="64">
        <v>1256</v>
      </c>
      <c r="G106" s="64">
        <v>0</v>
      </c>
      <c r="H106" s="64">
        <v>48</v>
      </c>
      <c r="I106" s="64">
        <v>267</v>
      </c>
      <c r="J106" s="64">
        <v>1817</v>
      </c>
      <c r="K106" s="63">
        <v>59096</v>
      </c>
      <c r="L106" s="64">
        <v>2055</v>
      </c>
      <c r="M106" s="64">
        <v>263</v>
      </c>
      <c r="N106" s="64">
        <v>1458</v>
      </c>
      <c r="O106" s="64">
        <v>0</v>
      </c>
      <c r="P106" s="64">
        <v>49</v>
      </c>
      <c r="Q106" s="64">
        <v>119</v>
      </c>
      <c r="R106" s="64">
        <v>0</v>
      </c>
      <c r="S106" s="64">
        <v>43</v>
      </c>
      <c r="T106" s="64">
        <v>89</v>
      </c>
      <c r="U106" s="64">
        <v>0</v>
      </c>
      <c r="V106" s="64">
        <v>0</v>
      </c>
      <c r="W106" s="64">
        <v>0</v>
      </c>
      <c r="X106" s="64">
        <v>0</v>
      </c>
      <c r="Y106" s="64">
        <v>34</v>
      </c>
      <c r="Z106" s="64">
        <v>0</v>
      </c>
    </row>
    <row r="107" spans="1:26" ht="14.45">
      <c r="A107" s="58" t="s">
        <v>196</v>
      </c>
      <c r="B107" s="62">
        <v>66880</v>
      </c>
      <c r="C107" s="63">
        <v>2400</v>
      </c>
      <c r="D107" s="63">
        <v>69280</v>
      </c>
      <c r="E107" s="64">
        <v>720</v>
      </c>
      <c r="F107" s="64">
        <v>0</v>
      </c>
      <c r="G107" s="64">
        <v>1355</v>
      </c>
      <c r="H107" s="64">
        <v>227</v>
      </c>
      <c r="I107" s="64">
        <v>120</v>
      </c>
      <c r="J107" s="64">
        <v>2422</v>
      </c>
      <c r="K107" s="63">
        <v>68825</v>
      </c>
      <c r="L107" s="64">
        <v>2402</v>
      </c>
      <c r="M107" s="64">
        <v>713</v>
      </c>
      <c r="N107" s="64">
        <v>0</v>
      </c>
      <c r="O107" s="64">
        <v>1349</v>
      </c>
      <c r="P107" s="64">
        <v>225</v>
      </c>
      <c r="Q107" s="64">
        <v>0</v>
      </c>
      <c r="R107" s="64">
        <v>0</v>
      </c>
      <c r="S107" s="64">
        <v>0</v>
      </c>
      <c r="T107" s="64">
        <v>115</v>
      </c>
      <c r="U107" s="64">
        <v>0</v>
      </c>
      <c r="V107" s="64">
        <v>0</v>
      </c>
      <c r="W107" s="64">
        <v>0</v>
      </c>
      <c r="X107" s="64">
        <v>0</v>
      </c>
      <c r="Y107" s="64">
        <v>0</v>
      </c>
      <c r="Z107" s="64">
        <v>0</v>
      </c>
    </row>
    <row r="108" spans="1:26" ht="14.45">
      <c r="A108" s="58" t="s">
        <v>197</v>
      </c>
      <c r="B108" s="62">
        <v>115525</v>
      </c>
      <c r="C108" s="63">
        <v>6671</v>
      </c>
      <c r="D108" s="63">
        <v>122196</v>
      </c>
      <c r="E108" s="64">
        <v>1793</v>
      </c>
      <c r="F108" s="64">
        <v>0</v>
      </c>
      <c r="G108" s="64">
        <v>2623</v>
      </c>
      <c r="H108" s="64">
        <v>41</v>
      </c>
      <c r="I108" s="64">
        <v>297</v>
      </c>
      <c r="J108" s="64">
        <v>4754</v>
      </c>
      <c r="K108" s="63">
        <v>121836</v>
      </c>
      <c r="L108" s="64">
        <v>4784</v>
      </c>
      <c r="M108" s="64">
        <v>1803</v>
      </c>
      <c r="N108" s="64">
        <v>0</v>
      </c>
      <c r="O108" s="64">
        <v>2614</v>
      </c>
      <c r="P108" s="64">
        <v>42</v>
      </c>
      <c r="Q108" s="64">
        <v>239</v>
      </c>
      <c r="R108" s="64">
        <v>0</v>
      </c>
      <c r="S108" s="64">
        <v>0</v>
      </c>
      <c r="T108" s="64">
        <v>5</v>
      </c>
      <c r="U108" s="64">
        <v>0</v>
      </c>
      <c r="V108" s="64">
        <v>0</v>
      </c>
      <c r="W108" s="64">
        <v>81</v>
      </c>
      <c r="X108" s="64">
        <v>0</v>
      </c>
      <c r="Y108" s="64">
        <v>0</v>
      </c>
      <c r="Z108" s="64">
        <v>0</v>
      </c>
    </row>
    <row r="110" spans="1:26">
      <c r="B110" s="67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79998168889431442"/>
  </sheetPr>
  <dimension ref="A1:Y111"/>
  <sheetViews>
    <sheetView zoomScale="80" zoomScaleNormal="80" workbookViewId="0">
      <pane xSplit="1" ySplit="1" topLeftCell="B86" activePane="bottomRight" state="frozen"/>
      <selection pane="bottomRight" activeCell="G101" sqref="G101"/>
      <selection pane="bottomLeft" activeCell="E35" sqref="E35"/>
      <selection pane="topRight" activeCell="E35" sqref="E35"/>
    </sheetView>
  </sheetViews>
  <sheetFormatPr defaultColWidth="9.140625" defaultRowHeight="12.6"/>
  <cols>
    <col min="1" max="1" width="41.42578125" style="55" customWidth="1"/>
    <col min="2" max="2" width="25.7109375" style="55" customWidth="1"/>
    <col min="3" max="3" width="27.42578125" style="55" customWidth="1"/>
    <col min="4" max="4" width="20.7109375" style="55" customWidth="1"/>
    <col min="5" max="5" width="19.42578125" style="55" customWidth="1"/>
    <col min="6" max="6" width="15.7109375" style="55" customWidth="1"/>
    <col min="7" max="7" width="16.140625" style="55" customWidth="1"/>
    <col min="8" max="8" width="18.5703125" style="55" customWidth="1"/>
    <col min="9" max="9" width="16.140625" style="55" customWidth="1"/>
    <col min="10" max="11" width="17.140625" style="55" customWidth="1"/>
    <col min="12" max="12" width="25.140625" style="55" customWidth="1"/>
    <col min="13" max="13" width="21.140625" style="55" customWidth="1"/>
    <col min="14" max="15" width="17.7109375" style="55" customWidth="1"/>
    <col min="16" max="16" width="19.140625" style="55" customWidth="1"/>
    <col min="17" max="17" width="18.140625" style="55" customWidth="1"/>
    <col min="18" max="18" width="17.5703125" style="55" customWidth="1"/>
    <col min="19" max="19" width="20.5703125" style="55" customWidth="1"/>
    <col min="20" max="20" width="18.7109375" style="55" customWidth="1"/>
    <col min="21" max="21" width="18" style="55" customWidth="1"/>
    <col min="22" max="22" width="18.85546875" style="55" customWidth="1"/>
    <col min="23" max="23" width="18.140625" style="55" customWidth="1"/>
    <col min="24" max="24" width="16.140625" style="55" customWidth="1"/>
    <col min="25" max="25" width="18.42578125" style="55" customWidth="1"/>
    <col min="26" max="28" width="9.140625" style="55" customWidth="1"/>
    <col min="29" max="16384" width="9.140625" style="55"/>
  </cols>
  <sheetData>
    <row r="1" spans="1:25" ht="43.5">
      <c r="A1" s="56" t="s">
        <v>0</v>
      </c>
      <c r="B1" s="56" t="s">
        <v>289</v>
      </c>
      <c r="C1" s="57" t="s">
        <v>299</v>
      </c>
      <c r="D1" s="57" t="s">
        <v>300</v>
      </c>
      <c r="E1" s="57" t="s">
        <v>293</v>
      </c>
      <c r="F1" s="57" t="s">
        <v>294</v>
      </c>
      <c r="G1" s="57" t="s">
        <v>295</v>
      </c>
      <c r="H1" s="57" t="s">
        <v>296</v>
      </c>
      <c r="I1" s="57" t="s">
        <v>297</v>
      </c>
      <c r="J1" s="57" t="s">
        <v>13</v>
      </c>
      <c r="K1" s="57" t="s">
        <v>237</v>
      </c>
      <c r="L1" s="57" t="s">
        <v>301</v>
      </c>
      <c r="M1" s="57" t="s">
        <v>239</v>
      </c>
      <c r="N1" s="57" t="s">
        <v>240</v>
      </c>
      <c r="O1" s="57" t="s">
        <v>241</v>
      </c>
      <c r="P1" s="57" t="s">
        <v>242</v>
      </c>
      <c r="Q1" s="57" t="s">
        <v>257</v>
      </c>
      <c r="R1" s="57" t="s">
        <v>243</v>
      </c>
      <c r="S1" s="57" t="s">
        <v>244</v>
      </c>
      <c r="T1" s="57" t="s">
        <v>258</v>
      </c>
      <c r="U1" s="57" t="s">
        <v>259</v>
      </c>
      <c r="V1" s="57" t="s">
        <v>260</v>
      </c>
      <c r="W1" s="57" t="s">
        <v>261</v>
      </c>
      <c r="X1" s="57" t="s">
        <v>262</v>
      </c>
      <c r="Y1" s="57" t="s">
        <v>263</v>
      </c>
    </row>
    <row r="2" spans="1:25" ht="14.45">
      <c r="A2" s="58" t="s">
        <v>68</v>
      </c>
      <c r="B2" s="62">
        <v>69760</v>
      </c>
      <c r="C2" s="63">
        <v>0</v>
      </c>
      <c r="D2" s="64">
        <v>0</v>
      </c>
      <c r="E2" s="64">
        <v>1639</v>
      </c>
      <c r="F2" s="64">
        <v>0</v>
      </c>
      <c r="G2" s="64">
        <v>105</v>
      </c>
      <c r="H2" s="64">
        <v>0</v>
      </c>
      <c r="I2" s="64">
        <v>1744</v>
      </c>
      <c r="J2" s="63">
        <v>69760</v>
      </c>
      <c r="K2" s="65">
        <v>1744</v>
      </c>
      <c r="L2" s="65">
        <v>0</v>
      </c>
      <c r="M2" s="65">
        <v>1639</v>
      </c>
      <c r="N2" s="65">
        <v>0</v>
      </c>
      <c r="O2" s="65">
        <v>105</v>
      </c>
      <c r="P2" s="65">
        <v>0</v>
      </c>
      <c r="Q2" s="65">
        <v>0</v>
      </c>
      <c r="R2" s="65">
        <v>0</v>
      </c>
      <c r="S2" s="65">
        <v>0</v>
      </c>
      <c r="T2" s="65">
        <v>0</v>
      </c>
      <c r="U2" s="65">
        <v>0</v>
      </c>
      <c r="V2" s="65">
        <v>0</v>
      </c>
      <c r="W2" s="65">
        <v>0</v>
      </c>
      <c r="X2" s="65">
        <v>0</v>
      </c>
      <c r="Y2" s="65">
        <v>0</v>
      </c>
    </row>
    <row r="3" spans="1:25" ht="14.45">
      <c r="A3" s="58" t="s">
        <v>70</v>
      </c>
      <c r="B3" s="62">
        <v>24120</v>
      </c>
      <c r="C3" s="63">
        <v>1629</v>
      </c>
      <c r="D3" s="64">
        <v>0</v>
      </c>
      <c r="E3" s="64">
        <v>603</v>
      </c>
      <c r="F3" s="64">
        <v>0</v>
      </c>
      <c r="G3" s="64">
        <v>0</v>
      </c>
      <c r="H3" s="64">
        <v>73</v>
      </c>
      <c r="I3" s="64">
        <v>676</v>
      </c>
      <c r="J3" s="63">
        <v>24989</v>
      </c>
      <c r="K3" s="65">
        <v>744</v>
      </c>
      <c r="L3" s="65">
        <v>0</v>
      </c>
      <c r="M3" s="65">
        <v>591</v>
      </c>
      <c r="N3" s="65">
        <v>47</v>
      </c>
      <c r="O3" s="65">
        <v>0</v>
      </c>
      <c r="P3" s="65">
        <v>60</v>
      </c>
      <c r="Q3" s="65">
        <v>0</v>
      </c>
      <c r="R3" s="65">
        <v>46</v>
      </c>
      <c r="S3" s="65">
        <v>0</v>
      </c>
      <c r="T3" s="65">
        <v>0</v>
      </c>
      <c r="U3" s="65">
        <v>0</v>
      </c>
      <c r="V3" s="65">
        <v>0</v>
      </c>
      <c r="W3" s="65">
        <v>0</v>
      </c>
      <c r="X3" s="65">
        <v>0</v>
      </c>
      <c r="Y3" s="65">
        <v>0</v>
      </c>
    </row>
    <row r="4" spans="1:25" ht="14.45">
      <c r="A4" s="58" t="s">
        <v>72</v>
      </c>
      <c r="B4" s="62">
        <v>32870</v>
      </c>
      <c r="C4" s="63">
        <v>0</v>
      </c>
      <c r="D4" s="64">
        <v>246</v>
      </c>
      <c r="E4" s="64">
        <v>207</v>
      </c>
      <c r="F4" s="64">
        <v>560</v>
      </c>
      <c r="G4" s="64">
        <v>24</v>
      </c>
      <c r="H4" s="64">
        <v>0</v>
      </c>
      <c r="I4" s="64">
        <v>1037</v>
      </c>
      <c r="J4" s="63">
        <v>32870</v>
      </c>
      <c r="K4" s="65">
        <v>1038</v>
      </c>
      <c r="L4" s="65">
        <v>247</v>
      </c>
      <c r="M4" s="65">
        <v>207</v>
      </c>
      <c r="N4" s="65">
        <v>560</v>
      </c>
      <c r="O4" s="65">
        <v>24</v>
      </c>
      <c r="P4" s="65">
        <v>0</v>
      </c>
      <c r="Q4" s="65">
        <v>0</v>
      </c>
      <c r="R4" s="65">
        <v>0</v>
      </c>
      <c r="S4" s="65">
        <v>0</v>
      </c>
      <c r="T4" s="65">
        <v>0</v>
      </c>
      <c r="U4" s="65">
        <v>0</v>
      </c>
      <c r="V4" s="65">
        <v>0</v>
      </c>
      <c r="W4" s="65">
        <v>0</v>
      </c>
      <c r="X4" s="65">
        <v>0</v>
      </c>
      <c r="Y4" s="65">
        <v>0</v>
      </c>
    </row>
    <row r="5" spans="1:25" ht="14.45">
      <c r="A5" s="58" t="s">
        <v>74</v>
      </c>
      <c r="B5" s="62">
        <v>115020</v>
      </c>
      <c r="C5" s="63">
        <v>7006</v>
      </c>
      <c r="D5" s="64">
        <v>212</v>
      </c>
      <c r="E5" s="64">
        <v>1724</v>
      </c>
      <c r="F5" s="64">
        <v>954</v>
      </c>
      <c r="G5" s="64">
        <v>171</v>
      </c>
      <c r="H5" s="64">
        <v>398</v>
      </c>
      <c r="I5" s="64">
        <v>3459</v>
      </c>
      <c r="J5" s="63">
        <v>119728</v>
      </c>
      <c r="K5" s="65">
        <v>3386</v>
      </c>
      <c r="L5" s="65">
        <v>163</v>
      </c>
      <c r="M5" s="65">
        <v>1803</v>
      </c>
      <c r="N5" s="65">
        <v>897</v>
      </c>
      <c r="O5" s="65">
        <v>170</v>
      </c>
      <c r="P5" s="65">
        <v>0</v>
      </c>
      <c r="Q5" s="65">
        <v>0</v>
      </c>
      <c r="R5" s="65">
        <v>178</v>
      </c>
      <c r="S5" s="65">
        <v>44</v>
      </c>
      <c r="T5" s="65">
        <v>0</v>
      </c>
      <c r="U5" s="65">
        <v>0</v>
      </c>
      <c r="V5" s="65">
        <v>0</v>
      </c>
      <c r="W5" s="65">
        <v>0</v>
      </c>
      <c r="X5" s="65">
        <v>131</v>
      </c>
      <c r="Y5" s="65">
        <v>0</v>
      </c>
    </row>
    <row r="6" spans="1:25" ht="14.45">
      <c r="A6" s="58" t="s">
        <v>76</v>
      </c>
      <c r="B6" s="62">
        <v>76665</v>
      </c>
      <c r="C6" s="63">
        <v>9557</v>
      </c>
      <c r="D6" s="64">
        <v>381</v>
      </c>
      <c r="E6" s="64">
        <v>1296</v>
      </c>
      <c r="F6" s="64">
        <v>0</v>
      </c>
      <c r="G6" s="64">
        <v>573</v>
      </c>
      <c r="H6" s="64">
        <v>457</v>
      </c>
      <c r="I6" s="64">
        <v>2707</v>
      </c>
      <c r="J6" s="63">
        <v>65191</v>
      </c>
      <c r="K6" s="65">
        <v>2056</v>
      </c>
      <c r="L6" s="65">
        <v>369</v>
      </c>
      <c r="M6" s="65">
        <v>956</v>
      </c>
      <c r="N6" s="65">
        <v>180</v>
      </c>
      <c r="O6" s="65">
        <v>358</v>
      </c>
      <c r="P6" s="65">
        <v>0</v>
      </c>
      <c r="Q6" s="65">
        <v>0</v>
      </c>
      <c r="R6" s="65">
        <v>117</v>
      </c>
      <c r="S6" s="65">
        <v>0</v>
      </c>
      <c r="T6" s="65">
        <v>0</v>
      </c>
      <c r="U6" s="65">
        <v>0</v>
      </c>
      <c r="V6" s="65">
        <v>0</v>
      </c>
      <c r="W6" s="65">
        <v>0</v>
      </c>
      <c r="X6" s="65">
        <v>0</v>
      </c>
      <c r="Y6" s="65">
        <v>76</v>
      </c>
    </row>
    <row r="7" spans="1:25" ht="14.45">
      <c r="A7" s="58" t="s">
        <v>78</v>
      </c>
      <c r="B7" s="62">
        <v>44920</v>
      </c>
      <c r="C7" s="63">
        <v>3280</v>
      </c>
      <c r="D7" s="64">
        <v>0</v>
      </c>
      <c r="E7" s="64">
        <v>1041</v>
      </c>
      <c r="F7" s="64">
        <v>0</v>
      </c>
      <c r="G7" s="64">
        <v>82</v>
      </c>
      <c r="H7" s="64">
        <v>134</v>
      </c>
      <c r="I7" s="64">
        <v>1257</v>
      </c>
      <c r="J7" s="63">
        <v>47610</v>
      </c>
      <c r="K7" s="65">
        <v>1241</v>
      </c>
      <c r="L7" s="65">
        <v>0</v>
      </c>
      <c r="M7" s="65">
        <v>1079</v>
      </c>
      <c r="N7" s="65">
        <v>0</v>
      </c>
      <c r="O7" s="65">
        <v>2</v>
      </c>
      <c r="P7" s="65">
        <v>122</v>
      </c>
      <c r="Q7" s="65">
        <v>0</v>
      </c>
      <c r="R7" s="65">
        <v>0</v>
      </c>
      <c r="S7" s="65">
        <v>38</v>
      </c>
      <c r="T7" s="65">
        <v>0</v>
      </c>
      <c r="U7" s="65">
        <v>0</v>
      </c>
      <c r="V7" s="65">
        <v>0</v>
      </c>
      <c r="W7" s="65">
        <v>0</v>
      </c>
      <c r="X7" s="65">
        <v>0</v>
      </c>
      <c r="Y7" s="65">
        <v>0</v>
      </c>
    </row>
    <row r="8" spans="1:25" ht="14.45">
      <c r="A8" s="58" t="s">
        <v>79</v>
      </c>
      <c r="B8" s="62">
        <v>68416</v>
      </c>
      <c r="C8" s="63">
        <v>9736</v>
      </c>
      <c r="D8" s="64">
        <v>0</v>
      </c>
      <c r="E8" s="64">
        <v>1698</v>
      </c>
      <c r="F8" s="64">
        <v>0</v>
      </c>
      <c r="G8" s="64">
        <v>40</v>
      </c>
      <c r="H8" s="64">
        <v>535</v>
      </c>
      <c r="I8" s="64">
        <v>2273</v>
      </c>
      <c r="J8" s="63">
        <v>77771</v>
      </c>
      <c r="K8" s="65">
        <v>2298</v>
      </c>
      <c r="L8" s="65">
        <v>0</v>
      </c>
      <c r="M8" s="65">
        <v>1698</v>
      </c>
      <c r="N8" s="65">
        <v>0</v>
      </c>
      <c r="O8" s="65">
        <v>37</v>
      </c>
      <c r="P8" s="65">
        <v>63</v>
      </c>
      <c r="Q8" s="65">
        <v>0</v>
      </c>
      <c r="R8" s="65">
        <v>166</v>
      </c>
      <c r="S8" s="65">
        <v>71</v>
      </c>
      <c r="T8" s="65">
        <v>12</v>
      </c>
      <c r="U8" s="65">
        <v>9</v>
      </c>
      <c r="V8" s="65">
        <v>150</v>
      </c>
      <c r="W8" s="65">
        <v>0</v>
      </c>
      <c r="X8" s="65">
        <v>45</v>
      </c>
      <c r="Y8" s="65">
        <v>47</v>
      </c>
    </row>
    <row r="9" spans="1:25" ht="14.45">
      <c r="A9" s="58" t="s">
        <v>266</v>
      </c>
      <c r="B9" s="62">
        <v>14840</v>
      </c>
      <c r="C9" s="63">
        <v>0</v>
      </c>
      <c r="D9" s="64">
        <v>0</v>
      </c>
      <c r="E9" s="64">
        <v>371</v>
      </c>
      <c r="F9" s="64">
        <v>0</v>
      </c>
      <c r="G9" s="64">
        <v>0</v>
      </c>
      <c r="H9" s="64">
        <v>0</v>
      </c>
      <c r="I9" s="64">
        <v>371</v>
      </c>
      <c r="J9" s="63">
        <v>14840</v>
      </c>
      <c r="K9" s="65">
        <v>390</v>
      </c>
      <c r="L9" s="65">
        <v>0</v>
      </c>
      <c r="M9" s="65">
        <v>390</v>
      </c>
      <c r="N9" s="65">
        <v>0</v>
      </c>
      <c r="O9" s="65">
        <v>0</v>
      </c>
      <c r="P9" s="65">
        <v>0</v>
      </c>
      <c r="Q9" s="65">
        <v>0</v>
      </c>
      <c r="R9" s="65">
        <v>0</v>
      </c>
      <c r="S9" s="65">
        <v>0</v>
      </c>
      <c r="T9" s="65">
        <v>0</v>
      </c>
      <c r="U9" s="65">
        <v>0</v>
      </c>
      <c r="V9" s="65">
        <v>0</v>
      </c>
      <c r="W9" s="65">
        <v>0</v>
      </c>
      <c r="X9" s="65">
        <v>0</v>
      </c>
      <c r="Y9" s="65">
        <v>0</v>
      </c>
    </row>
    <row r="10" spans="1:25" ht="14.45">
      <c r="A10" s="58" t="s">
        <v>267</v>
      </c>
      <c r="B10" s="62">
        <v>20800</v>
      </c>
      <c r="C10" s="63">
        <v>0</v>
      </c>
      <c r="D10" s="64">
        <v>0</v>
      </c>
      <c r="E10" s="64">
        <v>494</v>
      </c>
      <c r="F10" s="64">
        <v>0</v>
      </c>
      <c r="G10" s="64">
        <v>26</v>
      </c>
      <c r="H10" s="64">
        <v>0</v>
      </c>
      <c r="I10" s="64">
        <v>520</v>
      </c>
      <c r="J10" s="63">
        <v>20800</v>
      </c>
      <c r="K10" s="65">
        <v>520</v>
      </c>
      <c r="L10" s="65">
        <v>0</v>
      </c>
      <c r="M10" s="65">
        <v>506</v>
      </c>
      <c r="N10" s="65">
        <v>0</v>
      </c>
      <c r="O10" s="65">
        <v>14</v>
      </c>
      <c r="P10" s="65">
        <v>0</v>
      </c>
      <c r="Q10" s="65">
        <v>0</v>
      </c>
      <c r="R10" s="65">
        <v>0</v>
      </c>
      <c r="S10" s="65">
        <v>0</v>
      </c>
      <c r="T10" s="65">
        <v>0</v>
      </c>
      <c r="U10" s="65">
        <v>0</v>
      </c>
      <c r="V10" s="65">
        <v>0</v>
      </c>
      <c r="W10" s="65">
        <v>0</v>
      </c>
      <c r="X10" s="65">
        <v>0</v>
      </c>
      <c r="Y10" s="65">
        <v>0</v>
      </c>
    </row>
    <row r="11" spans="1:25" ht="14.45">
      <c r="A11" s="58" t="s">
        <v>81</v>
      </c>
      <c r="B11" s="62">
        <v>19920</v>
      </c>
      <c r="C11" s="63">
        <v>0</v>
      </c>
      <c r="D11" s="64">
        <v>0</v>
      </c>
      <c r="E11" s="64">
        <v>483</v>
      </c>
      <c r="F11" s="64">
        <v>0</v>
      </c>
      <c r="G11" s="64">
        <v>15</v>
      </c>
      <c r="H11" s="64">
        <v>0</v>
      </c>
      <c r="I11" s="64">
        <v>498</v>
      </c>
      <c r="J11" s="63">
        <v>19600</v>
      </c>
      <c r="K11" s="65">
        <v>490</v>
      </c>
      <c r="L11" s="65">
        <v>0</v>
      </c>
      <c r="M11" s="65">
        <v>463</v>
      </c>
      <c r="N11" s="65">
        <v>20</v>
      </c>
      <c r="O11" s="65">
        <v>7</v>
      </c>
      <c r="P11" s="65">
        <v>0</v>
      </c>
      <c r="Q11" s="65">
        <v>0</v>
      </c>
      <c r="R11" s="65">
        <v>0</v>
      </c>
      <c r="S11" s="65">
        <v>0</v>
      </c>
      <c r="T11" s="65">
        <v>0</v>
      </c>
      <c r="U11" s="65">
        <v>0</v>
      </c>
      <c r="V11" s="65">
        <v>0</v>
      </c>
      <c r="W11" s="65">
        <v>0</v>
      </c>
      <c r="X11" s="65">
        <v>0</v>
      </c>
      <c r="Y11" s="65">
        <v>0</v>
      </c>
    </row>
    <row r="12" spans="1:25" ht="14.45">
      <c r="A12" s="58" t="s">
        <v>83</v>
      </c>
      <c r="B12" s="62">
        <v>114430</v>
      </c>
      <c r="C12" s="63">
        <v>2513</v>
      </c>
      <c r="D12" s="64">
        <v>310</v>
      </c>
      <c r="E12" s="64">
        <v>2568</v>
      </c>
      <c r="F12" s="64">
        <v>0</v>
      </c>
      <c r="G12" s="64">
        <v>254</v>
      </c>
      <c r="H12" s="64">
        <v>126</v>
      </c>
      <c r="I12" s="64">
        <v>3258</v>
      </c>
      <c r="J12" s="63">
        <v>107063</v>
      </c>
      <c r="K12" s="65">
        <v>3200</v>
      </c>
      <c r="L12" s="65">
        <v>386</v>
      </c>
      <c r="M12" s="65">
        <v>2662</v>
      </c>
      <c r="N12" s="65">
        <v>0</v>
      </c>
      <c r="O12" s="65">
        <v>7</v>
      </c>
      <c r="P12" s="65">
        <v>37</v>
      </c>
      <c r="Q12" s="65">
        <v>0</v>
      </c>
      <c r="R12" s="65">
        <v>25</v>
      </c>
      <c r="S12" s="65">
        <v>35</v>
      </c>
      <c r="T12" s="65">
        <v>0</v>
      </c>
      <c r="U12" s="65">
        <v>0</v>
      </c>
      <c r="V12" s="65">
        <v>48</v>
      </c>
      <c r="W12" s="65">
        <v>0</v>
      </c>
      <c r="X12" s="65">
        <v>0</v>
      </c>
      <c r="Y12" s="65">
        <v>0</v>
      </c>
    </row>
    <row r="13" spans="1:25" ht="14.45">
      <c r="A13" s="58" t="s">
        <v>84</v>
      </c>
      <c r="B13" s="62">
        <v>48175</v>
      </c>
      <c r="C13" s="63">
        <v>2226</v>
      </c>
      <c r="D13" s="64">
        <v>51</v>
      </c>
      <c r="E13" s="64">
        <v>875</v>
      </c>
      <c r="F13" s="64">
        <v>238</v>
      </c>
      <c r="G13" s="64">
        <v>85</v>
      </c>
      <c r="H13" s="64">
        <v>105</v>
      </c>
      <c r="I13" s="64">
        <v>1354</v>
      </c>
      <c r="J13" s="63">
        <v>31431</v>
      </c>
      <c r="K13" s="65">
        <v>987</v>
      </c>
      <c r="L13" s="65">
        <v>49</v>
      </c>
      <c r="M13" s="65">
        <v>494</v>
      </c>
      <c r="N13" s="65">
        <v>276</v>
      </c>
      <c r="O13" s="65">
        <v>63</v>
      </c>
      <c r="P13" s="65">
        <v>42</v>
      </c>
      <c r="Q13" s="65">
        <v>0</v>
      </c>
      <c r="R13" s="65">
        <v>42</v>
      </c>
      <c r="S13" s="65">
        <v>21</v>
      </c>
      <c r="T13" s="65">
        <v>0</v>
      </c>
      <c r="U13" s="65">
        <v>0</v>
      </c>
      <c r="V13" s="65">
        <v>0</v>
      </c>
      <c r="W13" s="65">
        <v>0</v>
      </c>
      <c r="X13" s="65">
        <v>0</v>
      </c>
      <c r="Y13" s="65">
        <v>0</v>
      </c>
    </row>
    <row r="14" spans="1:25" ht="14.45">
      <c r="A14" s="58" t="s">
        <v>85</v>
      </c>
      <c r="B14" s="62">
        <v>114430</v>
      </c>
      <c r="C14" s="63">
        <v>10550</v>
      </c>
      <c r="D14" s="64">
        <v>558</v>
      </c>
      <c r="E14" s="64">
        <v>1500</v>
      </c>
      <c r="F14" s="64">
        <v>1193</v>
      </c>
      <c r="G14" s="64">
        <v>98</v>
      </c>
      <c r="H14" s="64">
        <v>915</v>
      </c>
      <c r="I14" s="64">
        <v>4264</v>
      </c>
      <c r="J14" s="63">
        <v>125794</v>
      </c>
      <c r="K14" s="65">
        <v>4924</v>
      </c>
      <c r="L14" s="65">
        <v>571</v>
      </c>
      <c r="M14" s="65">
        <v>3180</v>
      </c>
      <c r="N14" s="65">
        <v>120</v>
      </c>
      <c r="O14" s="65">
        <v>95</v>
      </c>
      <c r="P14" s="65">
        <v>197</v>
      </c>
      <c r="Q14" s="65">
        <v>0</v>
      </c>
      <c r="R14" s="65">
        <v>21</v>
      </c>
      <c r="S14" s="65">
        <v>510</v>
      </c>
      <c r="T14" s="65">
        <v>0</v>
      </c>
      <c r="U14" s="65">
        <v>0</v>
      </c>
      <c r="V14" s="65">
        <v>230</v>
      </c>
      <c r="W14" s="65">
        <v>0</v>
      </c>
      <c r="X14" s="65">
        <v>0</v>
      </c>
      <c r="Y14" s="65">
        <v>0</v>
      </c>
    </row>
    <row r="15" spans="1:25" ht="14.45">
      <c r="A15" s="58" t="s">
        <v>250</v>
      </c>
      <c r="B15" s="62">
        <v>103020</v>
      </c>
      <c r="C15" s="63">
        <v>4320</v>
      </c>
      <c r="D15" s="64">
        <v>236</v>
      </c>
      <c r="E15" s="64">
        <v>550</v>
      </c>
      <c r="F15" s="64">
        <v>1852</v>
      </c>
      <c r="G15" s="64">
        <v>144</v>
      </c>
      <c r="H15" s="64">
        <v>270</v>
      </c>
      <c r="I15" s="64">
        <v>3052</v>
      </c>
      <c r="J15" s="63">
        <v>103720</v>
      </c>
      <c r="K15" s="65">
        <v>2890</v>
      </c>
      <c r="L15" s="65">
        <v>112</v>
      </c>
      <c r="M15" s="65">
        <v>615</v>
      </c>
      <c r="N15" s="65">
        <v>1815</v>
      </c>
      <c r="O15" s="65">
        <v>78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0</v>
      </c>
      <c r="V15" s="65">
        <v>270</v>
      </c>
      <c r="W15" s="65">
        <v>0</v>
      </c>
      <c r="X15" s="65">
        <v>0</v>
      </c>
      <c r="Y15" s="65">
        <v>0</v>
      </c>
    </row>
    <row r="16" spans="1:25" ht="14.45">
      <c r="A16" s="58" t="s">
        <v>87</v>
      </c>
      <c r="B16" s="62">
        <v>43418</v>
      </c>
      <c r="C16" s="63">
        <v>0</v>
      </c>
      <c r="D16" s="64">
        <v>0</v>
      </c>
      <c r="E16" s="64">
        <v>1146</v>
      </c>
      <c r="F16" s="64">
        <v>0</v>
      </c>
      <c r="G16" s="64">
        <v>0</v>
      </c>
      <c r="H16" s="64">
        <v>0</v>
      </c>
      <c r="I16" s="64">
        <v>1146</v>
      </c>
      <c r="J16" s="63">
        <v>41514</v>
      </c>
      <c r="K16" s="65">
        <v>1255</v>
      </c>
      <c r="L16" s="65">
        <v>0</v>
      </c>
      <c r="M16" s="65">
        <v>1255</v>
      </c>
      <c r="N16" s="65">
        <v>0</v>
      </c>
      <c r="O16" s="65">
        <v>0</v>
      </c>
      <c r="P16" s="65">
        <v>0</v>
      </c>
      <c r="Q16" s="65">
        <v>0</v>
      </c>
      <c r="R16" s="65">
        <v>0</v>
      </c>
      <c r="S16" s="65">
        <v>0</v>
      </c>
      <c r="T16" s="65">
        <v>0</v>
      </c>
      <c r="U16" s="65">
        <v>0</v>
      </c>
      <c r="V16" s="65">
        <v>0</v>
      </c>
      <c r="W16" s="65">
        <v>0</v>
      </c>
      <c r="X16" s="65">
        <v>0</v>
      </c>
      <c r="Y16" s="65">
        <v>0</v>
      </c>
    </row>
    <row r="17" spans="1:25" ht="14.45">
      <c r="A17" s="58" t="s">
        <v>268</v>
      </c>
      <c r="B17" s="62">
        <v>82895</v>
      </c>
      <c r="C17" s="63">
        <v>17164</v>
      </c>
      <c r="D17" s="64">
        <v>267</v>
      </c>
      <c r="E17" s="64">
        <v>1807</v>
      </c>
      <c r="F17" s="64">
        <v>0</v>
      </c>
      <c r="G17" s="64">
        <v>232</v>
      </c>
      <c r="H17" s="64">
        <v>813</v>
      </c>
      <c r="I17" s="64">
        <v>3119</v>
      </c>
      <c r="J17" s="63">
        <v>93435</v>
      </c>
      <c r="K17" s="65">
        <v>2955</v>
      </c>
      <c r="L17" s="65">
        <v>331</v>
      </c>
      <c r="M17" s="65">
        <v>1844</v>
      </c>
      <c r="N17" s="65">
        <v>12</v>
      </c>
      <c r="O17" s="65">
        <v>104</v>
      </c>
      <c r="P17" s="65">
        <v>424</v>
      </c>
      <c r="Q17" s="65">
        <v>20</v>
      </c>
      <c r="R17" s="65">
        <v>22</v>
      </c>
      <c r="S17" s="65">
        <v>198</v>
      </c>
      <c r="T17" s="65">
        <v>0</v>
      </c>
      <c r="U17" s="65">
        <v>0</v>
      </c>
      <c r="V17" s="65">
        <v>0</v>
      </c>
      <c r="W17" s="65">
        <v>0</v>
      </c>
      <c r="X17" s="65">
        <v>0</v>
      </c>
      <c r="Y17" s="65">
        <v>0</v>
      </c>
    </row>
    <row r="18" spans="1:25" ht="14.45">
      <c r="A18" s="58" t="s">
        <v>89</v>
      </c>
      <c r="B18" s="62">
        <v>251970</v>
      </c>
      <c r="C18" s="63">
        <v>0</v>
      </c>
      <c r="D18" s="64">
        <v>1890</v>
      </c>
      <c r="E18" s="64">
        <v>2200</v>
      </c>
      <c r="F18" s="64">
        <v>3630</v>
      </c>
      <c r="G18" s="64">
        <v>233</v>
      </c>
      <c r="H18" s="64">
        <v>0</v>
      </c>
      <c r="I18" s="64">
        <v>7953</v>
      </c>
      <c r="J18" s="63">
        <v>251970</v>
      </c>
      <c r="K18" s="65">
        <v>8204</v>
      </c>
      <c r="L18" s="65">
        <v>1894</v>
      </c>
      <c r="M18" s="65">
        <v>1990</v>
      </c>
      <c r="N18" s="65">
        <v>4070</v>
      </c>
      <c r="O18" s="65">
        <v>250</v>
      </c>
      <c r="P18" s="65">
        <v>0</v>
      </c>
      <c r="Q18" s="65">
        <v>0</v>
      </c>
      <c r="R18" s="65">
        <v>0</v>
      </c>
      <c r="S18" s="65">
        <v>0</v>
      </c>
      <c r="T18" s="65">
        <v>0</v>
      </c>
      <c r="U18" s="65">
        <v>0</v>
      </c>
      <c r="V18" s="65">
        <v>0</v>
      </c>
      <c r="W18" s="65">
        <v>0</v>
      </c>
      <c r="X18" s="65">
        <v>0</v>
      </c>
      <c r="Y18" s="65">
        <v>0</v>
      </c>
    </row>
    <row r="19" spans="1:25" ht="14.45">
      <c r="A19" s="58" t="s">
        <v>90</v>
      </c>
      <c r="B19" s="62">
        <v>21830</v>
      </c>
      <c r="C19" s="63">
        <v>1743</v>
      </c>
      <c r="D19" s="64">
        <v>206</v>
      </c>
      <c r="E19" s="64">
        <v>486</v>
      </c>
      <c r="F19" s="64">
        <v>0</v>
      </c>
      <c r="G19" s="64">
        <v>34</v>
      </c>
      <c r="H19" s="64">
        <v>72</v>
      </c>
      <c r="I19" s="64">
        <v>798</v>
      </c>
      <c r="J19" s="63">
        <v>21475</v>
      </c>
      <c r="K19" s="65">
        <v>648</v>
      </c>
      <c r="L19" s="65">
        <v>127</v>
      </c>
      <c r="M19" s="65">
        <v>503</v>
      </c>
      <c r="N19" s="65">
        <v>8</v>
      </c>
      <c r="O19" s="65">
        <v>10</v>
      </c>
      <c r="P19" s="65">
        <v>0</v>
      </c>
      <c r="Q19" s="65">
        <v>0</v>
      </c>
      <c r="R19" s="65">
        <v>0</v>
      </c>
      <c r="S19" s="65">
        <v>0</v>
      </c>
      <c r="T19" s="65">
        <v>0</v>
      </c>
      <c r="U19" s="65">
        <v>0</v>
      </c>
      <c r="V19" s="65">
        <v>0</v>
      </c>
      <c r="W19" s="65">
        <v>0</v>
      </c>
      <c r="X19" s="65">
        <v>0</v>
      </c>
      <c r="Y19" s="65">
        <v>0</v>
      </c>
    </row>
    <row r="20" spans="1:25" ht="14.45">
      <c r="A20" s="58" t="s">
        <v>91</v>
      </c>
      <c r="B20" s="62">
        <v>159755</v>
      </c>
      <c r="C20" s="63">
        <v>13490</v>
      </c>
      <c r="D20" s="64">
        <v>623</v>
      </c>
      <c r="E20" s="64">
        <v>3691</v>
      </c>
      <c r="F20" s="64">
        <v>0</v>
      </c>
      <c r="G20" s="64">
        <v>225</v>
      </c>
      <c r="H20" s="64">
        <v>710</v>
      </c>
      <c r="I20" s="64">
        <v>5249</v>
      </c>
      <c r="J20" s="63">
        <v>173139</v>
      </c>
      <c r="K20" s="65">
        <v>5806</v>
      </c>
      <c r="L20" s="65">
        <v>745</v>
      </c>
      <c r="M20" s="65">
        <v>4085</v>
      </c>
      <c r="N20" s="65">
        <v>0</v>
      </c>
      <c r="O20" s="65">
        <v>235</v>
      </c>
      <c r="P20" s="65">
        <v>154</v>
      </c>
      <c r="Q20" s="65">
        <v>0</v>
      </c>
      <c r="R20" s="65">
        <v>143</v>
      </c>
      <c r="S20" s="65">
        <v>153</v>
      </c>
      <c r="T20" s="65">
        <v>149</v>
      </c>
      <c r="U20" s="65">
        <v>0</v>
      </c>
      <c r="V20" s="65">
        <v>0</v>
      </c>
      <c r="W20" s="65">
        <v>0</v>
      </c>
      <c r="X20" s="65">
        <v>142</v>
      </c>
      <c r="Y20" s="65">
        <v>0</v>
      </c>
    </row>
    <row r="21" spans="1:25" ht="14.45">
      <c r="A21" s="58" t="s">
        <v>92</v>
      </c>
      <c r="B21" s="62">
        <v>93400</v>
      </c>
      <c r="C21" s="63">
        <v>0</v>
      </c>
      <c r="D21" s="64">
        <v>0</v>
      </c>
      <c r="E21" s="64">
        <v>2229</v>
      </c>
      <c r="F21" s="64">
        <v>0</v>
      </c>
      <c r="G21" s="64">
        <v>106</v>
      </c>
      <c r="H21" s="64">
        <v>0</v>
      </c>
      <c r="I21" s="64">
        <v>2335</v>
      </c>
      <c r="J21" s="63">
        <v>93360</v>
      </c>
      <c r="K21" s="65">
        <v>2334</v>
      </c>
      <c r="L21" s="65">
        <v>0</v>
      </c>
      <c r="M21" s="65">
        <v>2228</v>
      </c>
      <c r="N21" s="65">
        <v>0</v>
      </c>
      <c r="O21" s="65">
        <v>106</v>
      </c>
      <c r="P21" s="65">
        <v>0</v>
      </c>
      <c r="Q21" s="65">
        <v>0</v>
      </c>
      <c r="R21" s="65">
        <v>0</v>
      </c>
      <c r="S21" s="65">
        <v>0</v>
      </c>
      <c r="T21" s="65">
        <v>0</v>
      </c>
      <c r="U21" s="65">
        <v>0</v>
      </c>
      <c r="V21" s="65">
        <v>0</v>
      </c>
      <c r="W21" s="65">
        <v>0</v>
      </c>
      <c r="X21" s="65">
        <v>0</v>
      </c>
      <c r="Y21" s="65">
        <v>0</v>
      </c>
    </row>
    <row r="22" spans="1:25" ht="14.45">
      <c r="A22" s="58" t="s">
        <v>93</v>
      </c>
      <c r="B22" s="62">
        <v>52440</v>
      </c>
      <c r="C22" s="63">
        <v>3900</v>
      </c>
      <c r="D22" s="64">
        <v>0</v>
      </c>
      <c r="E22" s="64">
        <v>1049</v>
      </c>
      <c r="F22" s="64">
        <v>36</v>
      </c>
      <c r="G22" s="64">
        <v>226</v>
      </c>
      <c r="H22" s="64">
        <v>156</v>
      </c>
      <c r="I22" s="64">
        <v>1467</v>
      </c>
      <c r="J22" s="63">
        <v>56340</v>
      </c>
      <c r="K22" s="65">
        <v>1474</v>
      </c>
      <c r="L22" s="65">
        <v>0</v>
      </c>
      <c r="M22" s="65">
        <v>1111</v>
      </c>
      <c r="N22" s="65">
        <v>61</v>
      </c>
      <c r="O22" s="65">
        <v>231</v>
      </c>
      <c r="P22" s="65">
        <v>71</v>
      </c>
      <c r="Q22" s="65">
        <v>0</v>
      </c>
      <c r="R22" s="65">
        <v>0</v>
      </c>
      <c r="S22" s="65">
        <v>0</v>
      </c>
      <c r="T22" s="65">
        <v>0</v>
      </c>
      <c r="U22" s="65">
        <v>0</v>
      </c>
      <c r="V22" s="65">
        <v>0</v>
      </c>
      <c r="W22" s="65">
        <v>0</v>
      </c>
      <c r="X22" s="65">
        <v>0</v>
      </c>
      <c r="Y22" s="65">
        <v>0</v>
      </c>
    </row>
    <row r="23" spans="1:25" ht="14.45">
      <c r="A23" s="58" t="s">
        <v>95</v>
      </c>
      <c r="B23" s="62">
        <v>47120</v>
      </c>
      <c r="C23" s="63">
        <v>0</v>
      </c>
      <c r="D23" s="64">
        <v>32</v>
      </c>
      <c r="E23" s="64">
        <v>1129</v>
      </c>
      <c r="F23" s="64">
        <v>0</v>
      </c>
      <c r="G23" s="64">
        <v>45</v>
      </c>
      <c r="H23" s="64">
        <v>0</v>
      </c>
      <c r="I23" s="64">
        <v>1206</v>
      </c>
      <c r="J23" s="63">
        <v>45800</v>
      </c>
      <c r="K23" s="65">
        <v>1179</v>
      </c>
      <c r="L23" s="65">
        <v>32</v>
      </c>
      <c r="M23" s="65">
        <v>1135</v>
      </c>
      <c r="N23" s="65">
        <v>0</v>
      </c>
      <c r="O23" s="65">
        <v>12</v>
      </c>
      <c r="P23" s="65">
        <v>0</v>
      </c>
      <c r="Q23" s="65">
        <v>0</v>
      </c>
      <c r="R23" s="65">
        <v>0</v>
      </c>
      <c r="S23" s="65">
        <v>0</v>
      </c>
      <c r="T23" s="65">
        <v>0</v>
      </c>
      <c r="U23" s="65">
        <v>0</v>
      </c>
      <c r="V23" s="65">
        <v>0</v>
      </c>
      <c r="W23" s="65">
        <v>0</v>
      </c>
      <c r="X23" s="65">
        <v>0</v>
      </c>
      <c r="Y23" s="65">
        <v>0</v>
      </c>
    </row>
    <row r="24" spans="1:25" ht="14.45">
      <c r="A24" s="58" t="s">
        <v>251</v>
      </c>
      <c r="B24" s="62">
        <v>165755</v>
      </c>
      <c r="C24" s="63">
        <v>0</v>
      </c>
      <c r="D24" s="64">
        <v>607</v>
      </c>
      <c r="E24" s="64">
        <v>3899</v>
      </c>
      <c r="F24" s="64">
        <v>0</v>
      </c>
      <c r="G24" s="64">
        <v>169</v>
      </c>
      <c r="H24" s="64">
        <v>0</v>
      </c>
      <c r="I24" s="64">
        <v>4675</v>
      </c>
      <c r="J24" s="63">
        <v>165755</v>
      </c>
      <c r="K24" s="65">
        <v>4598</v>
      </c>
      <c r="L24" s="65">
        <v>607</v>
      </c>
      <c r="M24" s="65">
        <v>3822</v>
      </c>
      <c r="N24" s="65">
        <v>0</v>
      </c>
      <c r="O24" s="65">
        <v>169</v>
      </c>
      <c r="P24" s="65">
        <v>0</v>
      </c>
      <c r="Q24" s="65">
        <v>0</v>
      </c>
      <c r="R24" s="65">
        <v>0</v>
      </c>
      <c r="S24" s="65">
        <v>0</v>
      </c>
      <c r="T24" s="65">
        <v>0</v>
      </c>
      <c r="U24" s="65">
        <v>0</v>
      </c>
      <c r="V24" s="65">
        <v>0</v>
      </c>
      <c r="W24" s="65">
        <v>0</v>
      </c>
      <c r="X24" s="65">
        <v>0</v>
      </c>
      <c r="Y24" s="65">
        <v>0</v>
      </c>
    </row>
    <row r="25" spans="1:25" ht="14.45">
      <c r="A25" s="58" t="s">
        <v>269</v>
      </c>
      <c r="B25" s="62">
        <v>27240</v>
      </c>
      <c r="C25" s="63">
        <v>5608</v>
      </c>
      <c r="D25" s="64">
        <v>0</v>
      </c>
      <c r="E25" s="64">
        <v>591</v>
      </c>
      <c r="F25" s="64">
        <v>0</v>
      </c>
      <c r="G25" s="64">
        <v>90</v>
      </c>
      <c r="H25" s="64">
        <v>293</v>
      </c>
      <c r="I25" s="64">
        <v>974</v>
      </c>
      <c r="J25" s="63">
        <v>32536</v>
      </c>
      <c r="K25" s="65">
        <v>1048</v>
      </c>
      <c r="L25" s="65">
        <v>0</v>
      </c>
      <c r="M25" s="65">
        <v>629</v>
      </c>
      <c r="N25" s="65">
        <v>50</v>
      </c>
      <c r="O25" s="65">
        <v>69</v>
      </c>
      <c r="P25" s="65">
        <v>84</v>
      </c>
      <c r="Q25" s="65">
        <v>0</v>
      </c>
      <c r="R25" s="65">
        <v>30</v>
      </c>
      <c r="S25" s="65">
        <v>150</v>
      </c>
      <c r="T25" s="65">
        <v>0</v>
      </c>
      <c r="U25" s="65">
        <v>0</v>
      </c>
      <c r="V25" s="65">
        <v>0</v>
      </c>
      <c r="W25" s="65">
        <v>0</v>
      </c>
      <c r="X25" s="65">
        <v>36</v>
      </c>
      <c r="Y25" s="65">
        <v>0</v>
      </c>
    </row>
    <row r="26" spans="1:25" ht="14.45">
      <c r="A26" s="58" t="s">
        <v>99</v>
      </c>
      <c r="B26" s="62">
        <v>61655</v>
      </c>
      <c r="C26" s="63">
        <v>12920</v>
      </c>
      <c r="D26" s="64">
        <v>659</v>
      </c>
      <c r="E26" s="64">
        <v>0</v>
      </c>
      <c r="F26" s="64">
        <v>1459</v>
      </c>
      <c r="G26" s="64">
        <v>0</v>
      </c>
      <c r="H26" s="64">
        <v>665</v>
      </c>
      <c r="I26" s="64">
        <v>2783</v>
      </c>
      <c r="J26" s="63">
        <v>74575</v>
      </c>
      <c r="K26" s="65">
        <v>2783</v>
      </c>
      <c r="L26" s="65">
        <v>659</v>
      </c>
      <c r="M26" s="65">
        <v>0</v>
      </c>
      <c r="N26" s="65">
        <v>1459</v>
      </c>
      <c r="O26" s="65">
        <v>0</v>
      </c>
      <c r="P26" s="65">
        <v>412</v>
      </c>
      <c r="Q26" s="65">
        <v>0</v>
      </c>
      <c r="R26" s="65">
        <v>110</v>
      </c>
      <c r="S26" s="65">
        <v>110</v>
      </c>
      <c r="T26" s="65">
        <v>0</v>
      </c>
      <c r="U26" s="65">
        <v>0</v>
      </c>
      <c r="V26" s="65">
        <v>0</v>
      </c>
      <c r="W26" s="65">
        <v>0</v>
      </c>
      <c r="X26" s="65">
        <v>33</v>
      </c>
      <c r="Y26" s="65">
        <v>0</v>
      </c>
    </row>
    <row r="27" spans="1:25" ht="14.45">
      <c r="A27" s="58" t="s">
        <v>110</v>
      </c>
      <c r="B27" s="62">
        <v>266160</v>
      </c>
      <c r="C27" s="63">
        <v>22805</v>
      </c>
      <c r="D27" s="64">
        <v>936</v>
      </c>
      <c r="E27" s="64">
        <v>5884</v>
      </c>
      <c r="F27" s="64">
        <v>0</v>
      </c>
      <c r="G27" s="64">
        <v>653</v>
      </c>
      <c r="H27" s="64">
        <v>953</v>
      </c>
      <c r="I27" s="64">
        <v>8426</v>
      </c>
      <c r="J27" s="63">
        <v>288940</v>
      </c>
      <c r="K27" s="65">
        <v>8037</v>
      </c>
      <c r="L27" s="65">
        <v>776</v>
      </c>
      <c r="M27" s="65">
        <v>5295</v>
      </c>
      <c r="N27" s="65">
        <v>477</v>
      </c>
      <c r="O27" s="65">
        <v>650</v>
      </c>
      <c r="P27" s="65">
        <v>729</v>
      </c>
      <c r="Q27" s="65">
        <v>0</v>
      </c>
      <c r="R27" s="65">
        <v>0</v>
      </c>
      <c r="S27" s="65">
        <v>109</v>
      </c>
      <c r="T27" s="65">
        <v>0</v>
      </c>
      <c r="U27" s="65">
        <v>1</v>
      </c>
      <c r="V27" s="65">
        <v>0</v>
      </c>
      <c r="W27" s="65">
        <v>0</v>
      </c>
      <c r="X27" s="65">
        <v>0</v>
      </c>
      <c r="Y27" s="65">
        <v>0</v>
      </c>
    </row>
    <row r="28" spans="1:25" ht="14.45">
      <c r="A28" s="58" t="s">
        <v>111</v>
      </c>
      <c r="B28" s="62">
        <v>21520</v>
      </c>
      <c r="C28" s="63">
        <v>0</v>
      </c>
      <c r="D28" s="64">
        <v>0</v>
      </c>
      <c r="E28" s="64">
        <v>538</v>
      </c>
      <c r="F28" s="64">
        <v>0</v>
      </c>
      <c r="G28" s="64">
        <v>0</v>
      </c>
      <c r="H28" s="64">
        <v>0</v>
      </c>
      <c r="I28" s="64">
        <v>538</v>
      </c>
      <c r="J28" s="63">
        <v>19440</v>
      </c>
      <c r="K28" s="65">
        <v>587</v>
      </c>
      <c r="L28" s="65">
        <v>0</v>
      </c>
      <c r="M28" s="65">
        <v>587</v>
      </c>
      <c r="N28" s="65">
        <v>0</v>
      </c>
      <c r="O28" s="65">
        <v>0</v>
      </c>
      <c r="P28" s="65">
        <v>0</v>
      </c>
      <c r="Q28" s="65">
        <v>0</v>
      </c>
      <c r="R28" s="65">
        <v>0</v>
      </c>
      <c r="S28" s="65">
        <v>0</v>
      </c>
      <c r="T28" s="65">
        <v>0</v>
      </c>
      <c r="U28" s="65">
        <v>0</v>
      </c>
      <c r="V28" s="65">
        <v>0</v>
      </c>
      <c r="W28" s="65">
        <v>0</v>
      </c>
      <c r="X28" s="65">
        <v>0</v>
      </c>
      <c r="Y28" s="65">
        <v>0</v>
      </c>
    </row>
    <row r="29" spans="1:25" ht="14.45">
      <c r="A29" s="58" t="s">
        <v>270</v>
      </c>
      <c r="B29" s="62">
        <v>40040</v>
      </c>
      <c r="C29" s="63">
        <v>0</v>
      </c>
      <c r="D29" s="64">
        <v>0</v>
      </c>
      <c r="E29" s="64">
        <v>0</v>
      </c>
      <c r="F29" s="64">
        <v>915</v>
      </c>
      <c r="G29" s="64">
        <v>86</v>
      </c>
      <c r="H29" s="64">
        <v>0</v>
      </c>
      <c r="I29" s="64">
        <v>1001</v>
      </c>
      <c r="J29" s="63">
        <v>40040</v>
      </c>
      <c r="K29" s="65">
        <v>1399</v>
      </c>
      <c r="L29" s="65">
        <v>0</v>
      </c>
      <c r="M29" s="65">
        <v>12</v>
      </c>
      <c r="N29" s="65">
        <v>1281</v>
      </c>
      <c r="O29" s="65">
        <v>106</v>
      </c>
      <c r="P29" s="65">
        <v>0</v>
      </c>
      <c r="Q29" s="65">
        <v>0</v>
      </c>
      <c r="R29" s="65">
        <v>0</v>
      </c>
      <c r="S29" s="65">
        <v>0</v>
      </c>
      <c r="T29" s="65">
        <v>0</v>
      </c>
      <c r="U29" s="65">
        <v>0</v>
      </c>
      <c r="V29" s="65">
        <v>0</v>
      </c>
      <c r="W29" s="65">
        <v>0</v>
      </c>
      <c r="X29" s="65">
        <v>0</v>
      </c>
      <c r="Y29" s="65">
        <v>0</v>
      </c>
    </row>
    <row r="30" spans="1:25" ht="14.45">
      <c r="A30" s="58" t="s">
        <v>271</v>
      </c>
      <c r="B30" s="62">
        <v>88000</v>
      </c>
      <c r="C30" s="63">
        <v>480</v>
      </c>
      <c r="D30" s="64">
        <v>120</v>
      </c>
      <c r="E30" s="64">
        <v>0</v>
      </c>
      <c r="F30" s="64">
        <v>2101</v>
      </c>
      <c r="G30" s="64">
        <v>84</v>
      </c>
      <c r="H30" s="64">
        <v>22</v>
      </c>
      <c r="I30" s="64">
        <v>2327</v>
      </c>
      <c r="J30" s="63">
        <v>88480</v>
      </c>
      <c r="K30" s="65">
        <v>3000</v>
      </c>
      <c r="L30" s="65">
        <v>262</v>
      </c>
      <c r="M30" s="65">
        <v>20</v>
      </c>
      <c r="N30" s="65">
        <v>2575</v>
      </c>
      <c r="O30" s="65">
        <v>88</v>
      </c>
      <c r="P30" s="65">
        <v>30</v>
      </c>
      <c r="Q30" s="65">
        <v>0</v>
      </c>
      <c r="R30" s="65">
        <v>0</v>
      </c>
      <c r="S30" s="65">
        <v>25</v>
      </c>
      <c r="T30" s="65">
        <v>0</v>
      </c>
      <c r="U30" s="65">
        <v>0</v>
      </c>
      <c r="V30" s="65">
        <v>0</v>
      </c>
      <c r="W30" s="65">
        <v>0</v>
      </c>
      <c r="X30" s="65">
        <v>0</v>
      </c>
      <c r="Y30" s="65">
        <v>0</v>
      </c>
    </row>
    <row r="31" spans="1:25" ht="14.45">
      <c r="A31" s="58" t="s">
        <v>114</v>
      </c>
      <c r="B31" s="62">
        <v>82375</v>
      </c>
      <c r="C31" s="63">
        <v>5238</v>
      </c>
      <c r="D31" s="64">
        <v>763</v>
      </c>
      <c r="E31" s="64">
        <v>1863</v>
      </c>
      <c r="F31" s="64">
        <v>0</v>
      </c>
      <c r="G31" s="64">
        <v>101</v>
      </c>
      <c r="H31" s="64">
        <v>291</v>
      </c>
      <c r="I31" s="64">
        <v>3018</v>
      </c>
      <c r="J31" s="63">
        <v>73653</v>
      </c>
      <c r="K31" s="65">
        <v>3186</v>
      </c>
      <c r="L31" s="65">
        <v>763</v>
      </c>
      <c r="M31" s="65">
        <v>1716</v>
      </c>
      <c r="N31" s="65">
        <v>39</v>
      </c>
      <c r="O31" s="65">
        <v>10</v>
      </c>
      <c r="P31" s="65">
        <v>0</v>
      </c>
      <c r="Q31" s="65">
        <v>0</v>
      </c>
      <c r="R31" s="65">
        <v>658</v>
      </c>
      <c r="S31" s="65">
        <v>0</v>
      </c>
      <c r="T31" s="65">
        <v>0</v>
      </c>
      <c r="U31" s="65">
        <v>0</v>
      </c>
      <c r="V31" s="65">
        <v>0</v>
      </c>
      <c r="W31" s="65">
        <v>0</v>
      </c>
      <c r="X31" s="65">
        <v>0</v>
      </c>
      <c r="Y31" s="65">
        <v>0</v>
      </c>
    </row>
    <row r="32" spans="1:25" ht="14.45">
      <c r="A32" s="58" t="s">
        <v>115</v>
      </c>
      <c r="B32" s="62">
        <v>79160</v>
      </c>
      <c r="C32" s="63">
        <v>0</v>
      </c>
      <c r="D32" s="64">
        <v>0</v>
      </c>
      <c r="E32" s="64">
        <v>1958</v>
      </c>
      <c r="F32" s="64">
        <v>0</v>
      </c>
      <c r="G32" s="64">
        <v>21</v>
      </c>
      <c r="H32" s="64">
        <v>0</v>
      </c>
      <c r="I32" s="64">
        <v>1979</v>
      </c>
      <c r="J32" s="63">
        <v>76600</v>
      </c>
      <c r="K32" s="65">
        <v>2067</v>
      </c>
      <c r="L32" s="65">
        <v>0</v>
      </c>
      <c r="M32" s="65">
        <v>2067</v>
      </c>
      <c r="N32" s="65">
        <v>0</v>
      </c>
      <c r="O32" s="65">
        <v>0</v>
      </c>
      <c r="P32" s="65">
        <v>0</v>
      </c>
      <c r="Q32" s="65">
        <v>0</v>
      </c>
      <c r="R32" s="65">
        <v>0</v>
      </c>
      <c r="S32" s="65">
        <v>0</v>
      </c>
      <c r="T32" s="65">
        <v>0</v>
      </c>
      <c r="U32" s="65">
        <v>0</v>
      </c>
      <c r="V32" s="65">
        <v>0</v>
      </c>
      <c r="W32" s="65">
        <v>0</v>
      </c>
      <c r="X32" s="65">
        <v>0</v>
      </c>
      <c r="Y32" s="65">
        <v>0</v>
      </c>
    </row>
    <row r="33" spans="1:25" ht="14.45">
      <c r="A33" s="58" t="s">
        <v>116</v>
      </c>
      <c r="B33" s="62">
        <v>127860</v>
      </c>
      <c r="C33" s="63">
        <v>7491</v>
      </c>
      <c r="D33" s="64">
        <v>308</v>
      </c>
      <c r="E33" s="64">
        <v>3077</v>
      </c>
      <c r="F33" s="64">
        <v>0</v>
      </c>
      <c r="G33" s="64">
        <v>81</v>
      </c>
      <c r="H33" s="64">
        <v>363</v>
      </c>
      <c r="I33" s="64">
        <v>3829</v>
      </c>
      <c r="J33" s="63">
        <v>134391</v>
      </c>
      <c r="K33" s="65">
        <v>4151</v>
      </c>
      <c r="L33" s="65">
        <v>335</v>
      </c>
      <c r="M33" s="65">
        <v>3344</v>
      </c>
      <c r="N33" s="65">
        <v>0</v>
      </c>
      <c r="O33" s="65">
        <v>98</v>
      </c>
      <c r="P33" s="65">
        <v>170</v>
      </c>
      <c r="Q33" s="65">
        <v>0</v>
      </c>
      <c r="R33" s="65">
        <v>32</v>
      </c>
      <c r="S33" s="65">
        <v>47</v>
      </c>
      <c r="T33" s="65">
        <v>0</v>
      </c>
      <c r="U33" s="65">
        <v>0</v>
      </c>
      <c r="V33" s="65">
        <v>90</v>
      </c>
      <c r="W33" s="65">
        <v>0</v>
      </c>
      <c r="X33" s="65">
        <v>35</v>
      </c>
      <c r="Y33" s="65">
        <v>0</v>
      </c>
    </row>
    <row r="34" spans="1:25" ht="14.45">
      <c r="A34" s="58" t="s">
        <v>252</v>
      </c>
      <c r="B34" s="62">
        <v>248480</v>
      </c>
      <c r="C34" s="63">
        <v>4792</v>
      </c>
      <c r="D34" s="64">
        <v>0</v>
      </c>
      <c r="E34" s="64">
        <v>5933</v>
      </c>
      <c r="F34" s="64">
        <v>0</v>
      </c>
      <c r="G34" s="64">
        <v>279</v>
      </c>
      <c r="H34" s="64">
        <v>256</v>
      </c>
      <c r="I34" s="64">
        <v>6468</v>
      </c>
      <c r="J34" s="63">
        <v>253272</v>
      </c>
      <c r="K34" s="65">
        <v>6547</v>
      </c>
      <c r="L34" s="65">
        <v>0</v>
      </c>
      <c r="M34" s="65">
        <v>5971</v>
      </c>
      <c r="N34" s="65">
        <v>0</v>
      </c>
      <c r="O34" s="65">
        <v>317</v>
      </c>
      <c r="P34" s="65">
        <v>0</v>
      </c>
      <c r="Q34" s="65">
        <v>0</v>
      </c>
      <c r="R34" s="65">
        <v>119</v>
      </c>
      <c r="S34" s="65">
        <v>116</v>
      </c>
      <c r="T34" s="65">
        <v>0</v>
      </c>
      <c r="U34" s="65">
        <v>0</v>
      </c>
      <c r="V34" s="65">
        <v>0</v>
      </c>
      <c r="W34" s="65">
        <v>0</v>
      </c>
      <c r="X34" s="65">
        <v>24</v>
      </c>
      <c r="Y34" s="65">
        <v>0</v>
      </c>
    </row>
    <row r="35" spans="1:25" ht="14.45">
      <c r="A35" s="58" t="s">
        <v>118</v>
      </c>
      <c r="B35" s="62">
        <v>40800</v>
      </c>
      <c r="C35" s="63">
        <v>6975</v>
      </c>
      <c r="D35" s="64">
        <v>0</v>
      </c>
      <c r="E35" s="64">
        <v>1020</v>
      </c>
      <c r="F35" s="64">
        <v>0</v>
      </c>
      <c r="G35" s="64">
        <v>0</v>
      </c>
      <c r="H35" s="64">
        <v>310</v>
      </c>
      <c r="I35" s="64">
        <v>1330</v>
      </c>
      <c r="J35" s="63">
        <v>47775</v>
      </c>
      <c r="K35" s="65">
        <v>1330</v>
      </c>
      <c r="L35" s="65">
        <v>0</v>
      </c>
      <c r="M35" s="65">
        <v>1020</v>
      </c>
      <c r="N35" s="65">
        <v>0</v>
      </c>
      <c r="O35" s="65">
        <v>0</v>
      </c>
      <c r="P35" s="65">
        <v>155</v>
      </c>
      <c r="Q35" s="65">
        <v>0</v>
      </c>
      <c r="R35" s="65">
        <v>0</v>
      </c>
      <c r="S35" s="65">
        <v>155</v>
      </c>
      <c r="T35" s="65">
        <v>0</v>
      </c>
      <c r="U35" s="65">
        <v>0</v>
      </c>
      <c r="V35" s="65">
        <v>0</v>
      </c>
      <c r="W35" s="65">
        <v>0</v>
      </c>
      <c r="X35" s="65">
        <v>0</v>
      </c>
      <c r="Y35" s="65">
        <v>0</v>
      </c>
    </row>
    <row r="36" spans="1:25" ht="14.45">
      <c r="A36" s="58" t="s">
        <v>119</v>
      </c>
      <c r="B36" s="62">
        <v>160040</v>
      </c>
      <c r="C36" s="63">
        <v>0</v>
      </c>
      <c r="D36" s="64">
        <v>0</v>
      </c>
      <c r="E36" s="64">
        <v>3538</v>
      </c>
      <c r="F36" s="64">
        <v>0</v>
      </c>
      <c r="G36" s="64">
        <v>463</v>
      </c>
      <c r="H36" s="64">
        <v>0</v>
      </c>
      <c r="I36" s="64">
        <v>4001</v>
      </c>
      <c r="J36" s="63">
        <v>160040</v>
      </c>
      <c r="K36" s="65">
        <v>4980</v>
      </c>
      <c r="L36" s="65">
        <v>0</v>
      </c>
      <c r="M36" s="65">
        <v>60</v>
      </c>
      <c r="N36" s="65">
        <v>4323</v>
      </c>
      <c r="O36" s="65">
        <v>597</v>
      </c>
      <c r="P36" s="65">
        <v>0</v>
      </c>
      <c r="Q36" s="65">
        <v>0</v>
      </c>
      <c r="R36" s="65">
        <v>0</v>
      </c>
      <c r="S36" s="65">
        <v>0</v>
      </c>
      <c r="T36" s="65">
        <v>0</v>
      </c>
      <c r="U36" s="65">
        <v>0</v>
      </c>
      <c r="V36" s="65">
        <v>0</v>
      </c>
      <c r="W36" s="65">
        <v>0</v>
      </c>
      <c r="X36" s="65">
        <v>0</v>
      </c>
      <c r="Y36" s="65">
        <v>0</v>
      </c>
    </row>
    <row r="37" spans="1:25" ht="14.45">
      <c r="A37" s="58" t="s">
        <v>120</v>
      </c>
      <c r="B37" s="62">
        <v>28120</v>
      </c>
      <c r="C37" s="63">
        <v>0</v>
      </c>
      <c r="D37" s="64">
        <v>0</v>
      </c>
      <c r="E37" s="64">
        <v>643</v>
      </c>
      <c r="F37" s="64">
        <v>0</v>
      </c>
      <c r="G37" s="64">
        <v>60</v>
      </c>
      <c r="H37" s="64">
        <v>0</v>
      </c>
      <c r="I37" s="64">
        <v>703</v>
      </c>
      <c r="J37" s="63">
        <v>23680</v>
      </c>
      <c r="K37" s="65">
        <v>700</v>
      </c>
      <c r="L37" s="65">
        <v>0</v>
      </c>
      <c r="M37" s="65">
        <v>642</v>
      </c>
      <c r="N37" s="65">
        <v>26</v>
      </c>
      <c r="O37" s="65">
        <v>32</v>
      </c>
      <c r="P37" s="65">
        <v>0</v>
      </c>
      <c r="Q37" s="65">
        <v>0</v>
      </c>
      <c r="R37" s="65">
        <v>0</v>
      </c>
      <c r="S37" s="65">
        <v>0</v>
      </c>
      <c r="T37" s="65">
        <v>0</v>
      </c>
      <c r="U37" s="65">
        <v>0</v>
      </c>
      <c r="V37" s="65">
        <v>0</v>
      </c>
      <c r="W37" s="65">
        <v>0</v>
      </c>
      <c r="X37" s="65">
        <v>0</v>
      </c>
      <c r="Y37" s="65">
        <v>0</v>
      </c>
    </row>
    <row r="38" spans="1:25" ht="14.45">
      <c r="A38" s="58" t="s">
        <v>121</v>
      </c>
      <c r="B38" s="62">
        <v>331960</v>
      </c>
      <c r="C38" s="63">
        <v>0</v>
      </c>
      <c r="D38" s="64">
        <v>0</v>
      </c>
      <c r="E38" s="64">
        <v>0</v>
      </c>
      <c r="F38" s="64">
        <v>7933</v>
      </c>
      <c r="G38" s="64">
        <v>366</v>
      </c>
      <c r="H38" s="64">
        <v>0</v>
      </c>
      <c r="I38" s="64">
        <v>8299</v>
      </c>
      <c r="J38" s="63">
        <v>331960</v>
      </c>
      <c r="K38" s="65">
        <v>8299</v>
      </c>
      <c r="L38" s="65">
        <v>0</v>
      </c>
      <c r="M38" s="65">
        <v>0</v>
      </c>
      <c r="N38" s="65">
        <v>8246</v>
      </c>
      <c r="O38" s="65">
        <v>53</v>
      </c>
      <c r="P38" s="65">
        <v>0</v>
      </c>
      <c r="Q38" s="65">
        <v>0</v>
      </c>
      <c r="R38" s="65">
        <v>0</v>
      </c>
      <c r="S38" s="65">
        <v>0</v>
      </c>
      <c r="T38" s="65">
        <v>0</v>
      </c>
      <c r="U38" s="65">
        <v>0</v>
      </c>
      <c r="V38" s="65">
        <v>0</v>
      </c>
      <c r="W38" s="65">
        <v>0</v>
      </c>
      <c r="X38" s="65">
        <v>0</v>
      </c>
      <c r="Y38" s="65">
        <v>0</v>
      </c>
    </row>
    <row r="39" spans="1:25" ht="14.45">
      <c r="A39" s="58" t="s">
        <v>122</v>
      </c>
      <c r="B39" s="62">
        <v>23770</v>
      </c>
      <c r="C39" s="63">
        <v>0</v>
      </c>
      <c r="D39" s="64">
        <v>586</v>
      </c>
      <c r="E39" s="64">
        <v>498</v>
      </c>
      <c r="F39" s="64">
        <v>0</v>
      </c>
      <c r="G39" s="64">
        <v>23</v>
      </c>
      <c r="H39" s="64">
        <v>0</v>
      </c>
      <c r="I39" s="64">
        <v>1107</v>
      </c>
      <c r="J39" s="63">
        <v>17540</v>
      </c>
      <c r="K39" s="65">
        <v>543</v>
      </c>
      <c r="L39" s="65">
        <v>181</v>
      </c>
      <c r="M39" s="65">
        <v>356</v>
      </c>
      <c r="N39" s="65">
        <v>0</v>
      </c>
      <c r="O39" s="65">
        <v>6</v>
      </c>
      <c r="P39" s="65">
        <v>0</v>
      </c>
      <c r="Q39" s="65">
        <v>0</v>
      </c>
      <c r="R39" s="65">
        <v>0</v>
      </c>
      <c r="S39" s="65">
        <v>0</v>
      </c>
      <c r="T39" s="65">
        <v>0</v>
      </c>
      <c r="U39" s="65">
        <v>0</v>
      </c>
      <c r="V39" s="65">
        <v>0</v>
      </c>
      <c r="W39" s="65">
        <v>0</v>
      </c>
      <c r="X39" s="65">
        <v>0</v>
      </c>
      <c r="Y39" s="65">
        <v>0</v>
      </c>
    </row>
    <row r="40" spans="1:25" ht="14.45">
      <c r="A40" s="58" t="s">
        <v>123</v>
      </c>
      <c r="B40" s="62">
        <v>44515</v>
      </c>
      <c r="C40" s="63">
        <v>0</v>
      </c>
      <c r="D40" s="64">
        <v>55</v>
      </c>
      <c r="E40" s="64">
        <v>503</v>
      </c>
      <c r="F40" s="64">
        <v>603</v>
      </c>
      <c r="G40" s="64">
        <v>0</v>
      </c>
      <c r="H40" s="64">
        <v>0</v>
      </c>
      <c r="I40" s="64">
        <v>1161</v>
      </c>
      <c r="J40" s="63">
        <v>44515</v>
      </c>
      <c r="K40" s="65">
        <v>1219</v>
      </c>
      <c r="L40" s="65">
        <v>109</v>
      </c>
      <c r="M40" s="65">
        <v>546</v>
      </c>
      <c r="N40" s="65">
        <v>564</v>
      </c>
      <c r="O40" s="65">
        <v>0</v>
      </c>
      <c r="P40" s="65">
        <v>0</v>
      </c>
      <c r="Q40" s="65">
        <v>0</v>
      </c>
      <c r="R40" s="65">
        <v>0</v>
      </c>
      <c r="S40" s="65">
        <v>0</v>
      </c>
      <c r="T40" s="65">
        <v>0</v>
      </c>
      <c r="U40" s="65">
        <v>0</v>
      </c>
      <c r="V40" s="65">
        <v>0</v>
      </c>
      <c r="W40" s="65">
        <v>0</v>
      </c>
      <c r="X40" s="65">
        <v>0</v>
      </c>
      <c r="Y40" s="65">
        <v>0</v>
      </c>
    </row>
    <row r="41" spans="1:25" ht="14.45">
      <c r="A41" s="58" t="s">
        <v>124</v>
      </c>
      <c r="B41" s="62">
        <v>114750</v>
      </c>
      <c r="C41" s="63">
        <v>0</v>
      </c>
      <c r="D41" s="64">
        <v>150</v>
      </c>
      <c r="E41" s="64">
        <v>5450</v>
      </c>
      <c r="F41" s="64">
        <v>0</v>
      </c>
      <c r="G41" s="64">
        <v>250</v>
      </c>
      <c r="H41" s="64">
        <v>0</v>
      </c>
      <c r="I41" s="64">
        <v>5850</v>
      </c>
      <c r="J41" s="63">
        <v>87825</v>
      </c>
      <c r="K41" s="65">
        <v>5496</v>
      </c>
      <c r="L41" s="65">
        <v>263</v>
      </c>
      <c r="M41" s="65">
        <v>5094</v>
      </c>
      <c r="N41" s="65">
        <v>0</v>
      </c>
      <c r="O41" s="65">
        <v>139</v>
      </c>
      <c r="P41" s="65">
        <v>0</v>
      </c>
      <c r="Q41" s="65">
        <v>0</v>
      </c>
      <c r="R41" s="65">
        <v>0</v>
      </c>
      <c r="S41" s="65">
        <v>0</v>
      </c>
      <c r="T41" s="65">
        <v>0</v>
      </c>
      <c r="U41" s="65">
        <v>0</v>
      </c>
      <c r="V41" s="65">
        <v>0</v>
      </c>
      <c r="W41" s="65">
        <v>0</v>
      </c>
      <c r="X41" s="65">
        <v>0</v>
      </c>
      <c r="Y41" s="65">
        <v>0</v>
      </c>
    </row>
    <row r="42" spans="1:25" ht="14.45">
      <c r="A42" s="58" t="s">
        <v>125</v>
      </c>
      <c r="B42" s="62">
        <v>43735</v>
      </c>
      <c r="C42" s="63">
        <v>6886</v>
      </c>
      <c r="D42" s="64">
        <v>11</v>
      </c>
      <c r="E42" s="64">
        <v>1070</v>
      </c>
      <c r="F42" s="64">
        <v>0</v>
      </c>
      <c r="G42" s="64">
        <v>22</v>
      </c>
      <c r="H42" s="64">
        <v>313</v>
      </c>
      <c r="I42" s="64">
        <v>1416</v>
      </c>
      <c r="J42" s="63">
        <v>50621</v>
      </c>
      <c r="K42" s="65">
        <v>1578</v>
      </c>
      <c r="L42" s="65">
        <v>12</v>
      </c>
      <c r="M42" s="65">
        <v>1226</v>
      </c>
      <c r="N42" s="65">
        <v>0</v>
      </c>
      <c r="O42" s="65">
        <v>25</v>
      </c>
      <c r="P42" s="65">
        <v>315</v>
      </c>
      <c r="Q42" s="65">
        <v>0</v>
      </c>
      <c r="R42" s="65">
        <v>0</v>
      </c>
      <c r="S42" s="65">
        <v>0</v>
      </c>
      <c r="T42" s="65">
        <v>0</v>
      </c>
      <c r="U42" s="65">
        <v>0</v>
      </c>
      <c r="V42" s="65">
        <v>0</v>
      </c>
      <c r="W42" s="65">
        <v>0</v>
      </c>
      <c r="X42" s="65">
        <v>0</v>
      </c>
      <c r="Y42" s="65">
        <v>0</v>
      </c>
    </row>
    <row r="43" spans="1:25" ht="14.45">
      <c r="A43" s="58" t="s">
        <v>126</v>
      </c>
      <c r="B43" s="62">
        <v>11280</v>
      </c>
      <c r="C43" s="63">
        <v>0</v>
      </c>
      <c r="D43" s="64">
        <v>0</v>
      </c>
      <c r="E43" s="64">
        <v>282</v>
      </c>
      <c r="F43" s="64">
        <v>0</v>
      </c>
      <c r="G43" s="64">
        <v>0</v>
      </c>
      <c r="H43" s="64">
        <v>0</v>
      </c>
      <c r="I43" s="64">
        <v>282</v>
      </c>
      <c r="J43" s="63">
        <v>9760</v>
      </c>
      <c r="K43" s="65">
        <v>244</v>
      </c>
      <c r="L43" s="65">
        <v>0</v>
      </c>
      <c r="M43" s="65">
        <v>244</v>
      </c>
      <c r="N43" s="65">
        <v>0</v>
      </c>
      <c r="O43" s="65">
        <v>0</v>
      </c>
      <c r="P43" s="65">
        <v>0</v>
      </c>
      <c r="Q43" s="65">
        <v>0</v>
      </c>
      <c r="R43" s="65">
        <v>0</v>
      </c>
      <c r="S43" s="65">
        <v>0</v>
      </c>
      <c r="T43" s="65">
        <v>0</v>
      </c>
      <c r="U43" s="65">
        <v>0</v>
      </c>
      <c r="V43" s="65">
        <v>0</v>
      </c>
      <c r="W43" s="65">
        <v>0</v>
      </c>
      <c r="X43" s="65">
        <v>0</v>
      </c>
      <c r="Y43" s="65">
        <v>0</v>
      </c>
    </row>
    <row r="44" spans="1:25" ht="14.45">
      <c r="A44" s="58" t="s">
        <v>272</v>
      </c>
      <c r="B44" s="62">
        <v>129800</v>
      </c>
      <c r="C44" s="63">
        <v>3885</v>
      </c>
      <c r="D44" s="64">
        <v>0</v>
      </c>
      <c r="E44" s="64">
        <v>3067</v>
      </c>
      <c r="F44" s="64">
        <v>0</v>
      </c>
      <c r="G44" s="64">
        <v>178</v>
      </c>
      <c r="H44" s="64">
        <v>196</v>
      </c>
      <c r="I44" s="64">
        <v>3441</v>
      </c>
      <c r="J44" s="63">
        <v>133685</v>
      </c>
      <c r="K44" s="65">
        <v>3628</v>
      </c>
      <c r="L44" s="65">
        <v>0</v>
      </c>
      <c r="M44" s="65">
        <v>3221</v>
      </c>
      <c r="N44" s="65">
        <v>0</v>
      </c>
      <c r="O44" s="65">
        <v>199</v>
      </c>
      <c r="P44" s="65">
        <v>0</v>
      </c>
      <c r="Q44" s="65">
        <v>0</v>
      </c>
      <c r="R44" s="65">
        <v>0</v>
      </c>
      <c r="S44" s="65">
        <v>201</v>
      </c>
      <c r="T44" s="65">
        <v>0</v>
      </c>
      <c r="U44" s="65">
        <v>0</v>
      </c>
      <c r="V44" s="65">
        <v>0</v>
      </c>
      <c r="W44" s="65">
        <v>0</v>
      </c>
      <c r="X44" s="65">
        <v>0</v>
      </c>
      <c r="Y44" s="65">
        <v>7</v>
      </c>
    </row>
    <row r="45" spans="1:25" ht="14.45">
      <c r="A45" s="58" t="s">
        <v>129</v>
      </c>
      <c r="B45" s="62">
        <v>206880</v>
      </c>
      <c r="C45" s="63">
        <v>7047</v>
      </c>
      <c r="D45" s="64">
        <v>672</v>
      </c>
      <c r="E45" s="64">
        <v>4424</v>
      </c>
      <c r="F45" s="64">
        <v>572</v>
      </c>
      <c r="G45" s="64">
        <v>92</v>
      </c>
      <c r="H45" s="64">
        <v>367</v>
      </c>
      <c r="I45" s="64">
        <v>6127</v>
      </c>
      <c r="J45" s="63">
        <v>200809</v>
      </c>
      <c r="K45" s="65">
        <v>6183</v>
      </c>
      <c r="L45" s="65">
        <v>604</v>
      </c>
      <c r="M45" s="65">
        <v>4508</v>
      </c>
      <c r="N45" s="65">
        <v>642</v>
      </c>
      <c r="O45" s="65">
        <v>92</v>
      </c>
      <c r="P45" s="65">
        <v>88</v>
      </c>
      <c r="Q45" s="65">
        <v>0</v>
      </c>
      <c r="R45" s="65">
        <v>60</v>
      </c>
      <c r="S45" s="65">
        <v>98</v>
      </c>
      <c r="T45" s="65">
        <v>0</v>
      </c>
      <c r="U45" s="65">
        <v>0</v>
      </c>
      <c r="V45" s="65">
        <v>55</v>
      </c>
      <c r="W45" s="65">
        <v>0</v>
      </c>
      <c r="X45" s="65">
        <v>36</v>
      </c>
      <c r="Y45" s="65">
        <v>0</v>
      </c>
    </row>
    <row r="46" spans="1:25" ht="14.45">
      <c r="A46" s="58" t="s">
        <v>130</v>
      </c>
      <c r="B46" s="62">
        <v>282550</v>
      </c>
      <c r="C46" s="63">
        <v>38098</v>
      </c>
      <c r="D46" s="64">
        <v>150</v>
      </c>
      <c r="E46" s="64">
        <v>6333</v>
      </c>
      <c r="F46" s="64">
        <v>0</v>
      </c>
      <c r="G46" s="64">
        <v>712</v>
      </c>
      <c r="H46" s="64">
        <v>1837</v>
      </c>
      <c r="I46" s="64">
        <v>9032</v>
      </c>
      <c r="J46" s="63">
        <v>317542.92</v>
      </c>
      <c r="K46" s="65">
        <v>8734</v>
      </c>
      <c r="L46" s="65">
        <v>120</v>
      </c>
      <c r="M46" s="65">
        <v>4</v>
      </c>
      <c r="N46" s="65">
        <v>6231</v>
      </c>
      <c r="O46" s="65">
        <v>578</v>
      </c>
      <c r="P46" s="65">
        <v>691</v>
      </c>
      <c r="Q46" s="65">
        <v>0</v>
      </c>
      <c r="R46" s="65">
        <v>446</v>
      </c>
      <c r="S46" s="65">
        <v>480</v>
      </c>
      <c r="T46" s="65">
        <v>0</v>
      </c>
      <c r="U46" s="65">
        <v>0</v>
      </c>
      <c r="V46" s="65">
        <v>0</v>
      </c>
      <c r="W46" s="65">
        <v>0</v>
      </c>
      <c r="X46" s="65">
        <v>184</v>
      </c>
      <c r="Y46" s="65">
        <v>0</v>
      </c>
    </row>
    <row r="47" spans="1:25" ht="14.45">
      <c r="A47" s="58" t="s">
        <v>131</v>
      </c>
      <c r="B47" s="62">
        <v>93240</v>
      </c>
      <c r="C47" s="63">
        <v>6075</v>
      </c>
      <c r="D47" s="64">
        <v>0</v>
      </c>
      <c r="E47" s="64">
        <v>2331</v>
      </c>
      <c r="F47" s="64">
        <v>0</v>
      </c>
      <c r="G47" s="64">
        <v>0</v>
      </c>
      <c r="H47" s="64">
        <v>243</v>
      </c>
      <c r="I47" s="64">
        <v>2574</v>
      </c>
      <c r="J47" s="63">
        <v>96995</v>
      </c>
      <c r="K47" s="65">
        <v>2528</v>
      </c>
      <c r="L47" s="65">
        <v>0</v>
      </c>
      <c r="M47" s="65">
        <v>2283</v>
      </c>
      <c r="N47" s="65">
        <v>0</v>
      </c>
      <c r="O47" s="65">
        <v>0</v>
      </c>
      <c r="P47" s="65">
        <v>245</v>
      </c>
      <c r="Q47" s="65">
        <v>0</v>
      </c>
      <c r="R47" s="65">
        <v>0</v>
      </c>
      <c r="S47" s="65">
        <v>0</v>
      </c>
      <c r="T47" s="65">
        <v>0</v>
      </c>
      <c r="U47" s="65">
        <v>0</v>
      </c>
      <c r="V47" s="65">
        <v>0</v>
      </c>
      <c r="W47" s="65">
        <v>0</v>
      </c>
      <c r="X47" s="65">
        <v>0</v>
      </c>
      <c r="Y47" s="65">
        <v>0</v>
      </c>
    </row>
    <row r="48" spans="1:25" ht="14.45">
      <c r="A48" s="58" t="s">
        <v>132</v>
      </c>
      <c r="B48" s="62">
        <v>92490</v>
      </c>
      <c r="C48" s="63">
        <v>6475</v>
      </c>
      <c r="D48" s="64">
        <v>162</v>
      </c>
      <c r="E48" s="64">
        <v>1178</v>
      </c>
      <c r="F48" s="64">
        <v>1062</v>
      </c>
      <c r="G48" s="64">
        <v>52</v>
      </c>
      <c r="H48" s="64">
        <v>259</v>
      </c>
      <c r="I48" s="64">
        <v>2713</v>
      </c>
      <c r="J48" s="63">
        <v>96660</v>
      </c>
      <c r="K48" s="65">
        <v>3610</v>
      </c>
      <c r="L48" s="65">
        <v>59</v>
      </c>
      <c r="M48" s="65">
        <v>2974</v>
      </c>
      <c r="N48" s="65">
        <v>310</v>
      </c>
      <c r="O48" s="65">
        <v>8</v>
      </c>
      <c r="P48" s="65">
        <v>259</v>
      </c>
      <c r="Q48" s="65">
        <v>0</v>
      </c>
      <c r="R48" s="65">
        <v>0</v>
      </c>
      <c r="S48" s="65">
        <v>0</v>
      </c>
      <c r="T48" s="65">
        <v>0</v>
      </c>
      <c r="U48" s="65">
        <v>0</v>
      </c>
      <c r="V48" s="65">
        <v>0</v>
      </c>
      <c r="W48" s="65">
        <v>0</v>
      </c>
      <c r="X48" s="65">
        <v>0</v>
      </c>
      <c r="Y48" s="65">
        <v>0</v>
      </c>
    </row>
    <row r="49" spans="1:25" ht="14.45">
      <c r="A49" s="58" t="s">
        <v>133</v>
      </c>
      <c r="B49" s="62">
        <v>216320</v>
      </c>
      <c r="C49" s="63">
        <v>8325</v>
      </c>
      <c r="D49" s="64">
        <v>0</v>
      </c>
      <c r="E49" s="64">
        <v>5308</v>
      </c>
      <c r="F49" s="64">
        <v>0</v>
      </c>
      <c r="G49" s="64">
        <v>100</v>
      </c>
      <c r="H49" s="64">
        <v>333</v>
      </c>
      <c r="I49" s="64">
        <v>5741</v>
      </c>
      <c r="J49" s="63">
        <v>218405</v>
      </c>
      <c r="K49" s="65">
        <v>6153</v>
      </c>
      <c r="L49" s="65">
        <v>0</v>
      </c>
      <c r="M49" s="65">
        <v>5812</v>
      </c>
      <c r="N49" s="65">
        <v>0</v>
      </c>
      <c r="O49" s="65">
        <v>8</v>
      </c>
      <c r="P49" s="65">
        <v>333</v>
      </c>
      <c r="Q49" s="65">
        <v>0</v>
      </c>
      <c r="R49" s="65">
        <v>0</v>
      </c>
      <c r="S49" s="65">
        <v>0</v>
      </c>
      <c r="T49" s="65">
        <v>0</v>
      </c>
      <c r="U49" s="65">
        <v>0</v>
      </c>
      <c r="V49" s="65">
        <v>0</v>
      </c>
      <c r="W49" s="65">
        <v>0</v>
      </c>
      <c r="X49" s="65">
        <v>0</v>
      </c>
      <c r="Y49" s="65">
        <v>0</v>
      </c>
    </row>
    <row r="50" spans="1:25" ht="14.45">
      <c r="A50" s="58" t="s">
        <v>135</v>
      </c>
      <c r="B50" s="62">
        <v>52960</v>
      </c>
      <c r="C50" s="63">
        <v>0</v>
      </c>
      <c r="D50" s="64">
        <v>0</v>
      </c>
      <c r="E50" s="64">
        <v>1324</v>
      </c>
      <c r="F50" s="64">
        <v>0</v>
      </c>
      <c r="G50" s="64">
        <v>0</v>
      </c>
      <c r="H50" s="64">
        <v>0</v>
      </c>
      <c r="I50" s="64">
        <v>1324</v>
      </c>
      <c r="J50" s="63">
        <v>52280</v>
      </c>
      <c r="K50" s="65">
        <v>1432</v>
      </c>
      <c r="L50" s="65">
        <v>0</v>
      </c>
      <c r="M50" s="65">
        <v>1432</v>
      </c>
      <c r="N50" s="65">
        <v>0</v>
      </c>
      <c r="O50" s="65">
        <v>0</v>
      </c>
      <c r="P50" s="65">
        <v>0</v>
      </c>
      <c r="Q50" s="65">
        <v>0</v>
      </c>
      <c r="R50" s="65">
        <v>0</v>
      </c>
      <c r="S50" s="65">
        <v>0</v>
      </c>
      <c r="T50" s="65">
        <v>0</v>
      </c>
      <c r="U50" s="65">
        <v>0</v>
      </c>
      <c r="V50" s="65">
        <v>0</v>
      </c>
      <c r="W50" s="65">
        <v>0</v>
      </c>
      <c r="X50" s="65">
        <v>0</v>
      </c>
      <c r="Y50" s="65">
        <v>0</v>
      </c>
    </row>
    <row r="51" spans="1:25" ht="14.45">
      <c r="A51" s="58" t="s">
        <v>136</v>
      </c>
      <c r="B51" s="62">
        <v>148880</v>
      </c>
      <c r="C51" s="63">
        <v>13148</v>
      </c>
      <c r="D51" s="64">
        <v>0</v>
      </c>
      <c r="E51" s="64">
        <v>3378</v>
      </c>
      <c r="F51" s="64">
        <v>0</v>
      </c>
      <c r="G51" s="64">
        <v>344</v>
      </c>
      <c r="H51" s="64">
        <v>700</v>
      </c>
      <c r="I51" s="64">
        <v>4422</v>
      </c>
      <c r="J51" s="63">
        <v>143588</v>
      </c>
      <c r="K51" s="65">
        <v>4175</v>
      </c>
      <c r="L51" s="65">
        <v>0</v>
      </c>
      <c r="M51" s="65">
        <v>3513</v>
      </c>
      <c r="N51" s="65">
        <v>0</v>
      </c>
      <c r="O51" s="65">
        <v>0</v>
      </c>
      <c r="P51" s="65">
        <v>261</v>
      </c>
      <c r="Q51" s="65">
        <v>0</v>
      </c>
      <c r="R51" s="65">
        <v>0</v>
      </c>
      <c r="S51" s="65">
        <v>216</v>
      </c>
      <c r="T51" s="65">
        <v>0</v>
      </c>
      <c r="U51" s="65">
        <v>0</v>
      </c>
      <c r="V51" s="65">
        <v>185</v>
      </c>
      <c r="W51" s="65">
        <v>0</v>
      </c>
      <c r="X51" s="65">
        <v>0</v>
      </c>
      <c r="Y51" s="65">
        <v>0</v>
      </c>
    </row>
    <row r="52" spans="1:25" ht="14.45">
      <c r="A52" s="58" t="s">
        <v>137</v>
      </c>
      <c r="B52" s="62">
        <v>49520</v>
      </c>
      <c r="C52" s="63">
        <v>4650</v>
      </c>
      <c r="D52" s="64">
        <v>0</v>
      </c>
      <c r="E52" s="64">
        <v>1188</v>
      </c>
      <c r="F52" s="64">
        <v>0</v>
      </c>
      <c r="G52" s="64">
        <v>50</v>
      </c>
      <c r="H52" s="64">
        <v>186</v>
      </c>
      <c r="I52" s="64">
        <v>1424</v>
      </c>
      <c r="J52" s="63">
        <v>49390</v>
      </c>
      <c r="K52" s="65">
        <v>1246</v>
      </c>
      <c r="L52" s="65">
        <v>0</v>
      </c>
      <c r="M52" s="65">
        <v>1030</v>
      </c>
      <c r="N52" s="65">
        <v>0</v>
      </c>
      <c r="O52" s="65">
        <v>0</v>
      </c>
      <c r="P52" s="65">
        <v>216</v>
      </c>
      <c r="Q52" s="65">
        <v>0</v>
      </c>
      <c r="R52" s="65">
        <v>0</v>
      </c>
      <c r="S52" s="65">
        <v>0</v>
      </c>
      <c r="T52" s="65">
        <v>0</v>
      </c>
      <c r="U52" s="65">
        <v>0</v>
      </c>
      <c r="V52" s="65">
        <v>0</v>
      </c>
      <c r="W52" s="65">
        <v>0</v>
      </c>
      <c r="X52" s="65">
        <v>0</v>
      </c>
      <c r="Y52" s="65">
        <v>0</v>
      </c>
    </row>
    <row r="53" spans="1:25" ht="14.45">
      <c r="A53" s="58" t="s">
        <v>273</v>
      </c>
      <c r="B53" s="62">
        <v>456240</v>
      </c>
      <c r="C53" s="63">
        <v>0</v>
      </c>
      <c r="D53" s="64">
        <v>0</v>
      </c>
      <c r="E53" s="64">
        <v>9888</v>
      </c>
      <c r="F53" s="64">
        <v>0</v>
      </c>
      <c r="G53" s="64">
        <v>1518</v>
      </c>
      <c r="H53" s="64">
        <v>0</v>
      </c>
      <c r="I53" s="64">
        <v>11406</v>
      </c>
      <c r="J53" s="63">
        <v>448120</v>
      </c>
      <c r="K53" s="65">
        <v>11203</v>
      </c>
      <c r="L53" s="65">
        <v>0</v>
      </c>
      <c r="M53" s="65">
        <v>9888</v>
      </c>
      <c r="N53" s="65">
        <v>0</v>
      </c>
      <c r="O53" s="65">
        <v>1315</v>
      </c>
      <c r="P53" s="65">
        <v>0</v>
      </c>
      <c r="Q53" s="65">
        <v>0</v>
      </c>
      <c r="R53" s="65">
        <v>0</v>
      </c>
      <c r="S53" s="65">
        <v>0</v>
      </c>
      <c r="T53" s="65">
        <v>0</v>
      </c>
      <c r="U53" s="65">
        <v>0</v>
      </c>
      <c r="V53" s="65">
        <v>0</v>
      </c>
      <c r="W53" s="65">
        <v>0</v>
      </c>
      <c r="X53" s="65">
        <v>0</v>
      </c>
      <c r="Y53" s="65">
        <v>0</v>
      </c>
    </row>
    <row r="54" spans="1:25" ht="14.45">
      <c r="A54" s="58" t="s">
        <v>138</v>
      </c>
      <c r="B54" s="62">
        <v>35320</v>
      </c>
      <c r="C54" s="63">
        <v>1365</v>
      </c>
      <c r="D54" s="64">
        <v>0</v>
      </c>
      <c r="E54" s="64">
        <v>883</v>
      </c>
      <c r="F54" s="64">
        <v>0</v>
      </c>
      <c r="G54" s="64">
        <v>0</v>
      </c>
      <c r="H54" s="64">
        <v>84</v>
      </c>
      <c r="I54" s="64">
        <v>967</v>
      </c>
      <c r="J54" s="63">
        <v>35720</v>
      </c>
      <c r="K54" s="65">
        <v>893</v>
      </c>
      <c r="L54" s="65">
        <v>0</v>
      </c>
      <c r="M54" s="65">
        <v>893</v>
      </c>
      <c r="N54" s="65">
        <v>0</v>
      </c>
      <c r="O54" s="65">
        <v>0</v>
      </c>
      <c r="P54" s="65">
        <v>0</v>
      </c>
      <c r="Q54" s="65">
        <v>0</v>
      </c>
      <c r="R54" s="65">
        <v>0</v>
      </c>
      <c r="S54" s="65">
        <v>0</v>
      </c>
      <c r="T54" s="65">
        <v>0</v>
      </c>
      <c r="U54" s="65">
        <v>0</v>
      </c>
      <c r="V54" s="65">
        <v>0</v>
      </c>
      <c r="W54" s="65">
        <v>0</v>
      </c>
      <c r="X54" s="65">
        <v>0</v>
      </c>
      <c r="Y54" s="65">
        <v>0</v>
      </c>
    </row>
    <row r="55" spans="1:25" ht="14.45">
      <c r="A55" s="58" t="s">
        <v>139</v>
      </c>
      <c r="B55" s="62">
        <v>67995</v>
      </c>
      <c r="C55" s="63">
        <v>4216</v>
      </c>
      <c r="D55" s="64">
        <v>415</v>
      </c>
      <c r="E55" s="64">
        <v>600</v>
      </c>
      <c r="F55" s="64">
        <v>1006</v>
      </c>
      <c r="G55" s="64">
        <v>42</v>
      </c>
      <c r="H55" s="64">
        <v>178</v>
      </c>
      <c r="I55" s="64">
        <v>2241</v>
      </c>
      <c r="J55" s="63">
        <v>67536</v>
      </c>
      <c r="K55" s="65">
        <v>2221</v>
      </c>
      <c r="L55" s="65">
        <v>264</v>
      </c>
      <c r="M55" s="65">
        <v>593</v>
      </c>
      <c r="N55" s="65">
        <v>1000</v>
      </c>
      <c r="O55" s="65">
        <v>6</v>
      </c>
      <c r="P55" s="65">
        <v>0</v>
      </c>
      <c r="Q55" s="65">
        <v>0</v>
      </c>
      <c r="R55" s="65">
        <v>0</v>
      </c>
      <c r="S55" s="65">
        <v>24</v>
      </c>
      <c r="T55" s="65">
        <v>0</v>
      </c>
      <c r="U55" s="65">
        <v>4</v>
      </c>
      <c r="V55" s="65">
        <v>330</v>
      </c>
      <c r="W55" s="65">
        <v>0</v>
      </c>
      <c r="X55" s="65">
        <v>0</v>
      </c>
      <c r="Y55" s="65">
        <v>0</v>
      </c>
    </row>
    <row r="56" spans="1:25" ht="14.45">
      <c r="A56" s="58" t="s">
        <v>140</v>
      </c>
      <c r="B56" s="62">
        <v>63160</v>
      </c>
      <c r="C56" s="63">
        <v>4125</v>
      </c>
      <c r="D56" s="64">
        <v>0</v>
      </c>
      <c r="E56" s="64">
        <v>1200</v>
      </c>
      <c r="F56" s="64">
        <v>280</v>
      </c>
      <c r="G56" s="64">
        <v>99</v>
      </c>
      <c r="H56" s="64">
        <v>165</v>
      </c>
      <c r="I56" s="64">
        <v>1744</v>
      </c>
      <c r="J56" s="63">
        <v>52064</v>
      </c>
      <c r="K56" s="65">
        <v>1656</v>
      </c>
      <c r="L56" s="65">
        <v>10</v>
      </c>
      <c r="M56" s="65">
        <v>690</v>
      </c>
      <c r="N56" s="65">
        <v>526</v>
      </c>
      <c r="O56" s="65">
        <v>12</v>
      </c>
      <c r="P56" s="65">
        <v>298</v>
      </c>
      <c r="Q56" s="65">
        <v>0</v>
      </c>
      <c r="R56" s="65">
        <v>78</v>
      </c>
      <c r="S56" s="65">
        <v>42</v>
      </c>
      <c r="T56" s="65">
        <v>0</v>
      </c>
      <c r="U56" s="65">
        <v>0</v>
      </c>
      <c r="V56" s="65">
        <v>0</v>
      </c>
      <c r="W56" s="65">
        <v>0</v>
      </c>
      <c r="X56" s="65">
        <v>0</v>
      </c>
      <c r="Y56" s="65">
        <v>0</v>
      </c>
    </row>
    <row r="57" spans="1:25" ht="14.45">
      <c r="A57" s="58" t="s">
        <v>143</v>
      </c>
      <c r="B57" s="62">
        <v>17320</v>
      </c>
      <c r="C57" s="63">
        <v>0</v>
      </c>
      <c r="D57" s="64">
        <v>0</v>
      </c>
      <c r="E57" s="64">
        <v>404</v>
      </c>
      <c r="F57" s="64">
        <v>0</v>
      </c>
      <c r="G57" s="64">
        <v>29</v>
      </c>
      <c r="H57" s="64">
        <v>0</v>
      </c>
      <c r="I57" s="64">
        <v>433</v>
      </c>
      <c r="J57" s="63">
        <v>17320</v>
      </c>
      <c r="K57" s="65">
        <v>664</v>
      </c>
      <c r="L57" s="65">
        <v>0</v>
      </c>
      <c r="M57" s="65">
        <v>575</v>
      </c>
      <c r="N57" s="65">
        <v>0</v>
      </c>
      <c r="O57" s="65">
        <v>89</v>
      </c>
      <c r="P57" s="65">
        <v>0</v>
      </c>
      <c r="Q57" s="65">
        <v>0</v>
      </c>
      <c r="R57" s="65">
        <v>0</v>
      </c>
      <c r="S57" s="65">
        <v>0</v>
      </c>
      <c r="T57" s="65">
        <v>0</v>
      </c>
      <c r="U57" s="65">
        <v>0</v>
      </c>
      <c r="V57" s="65">
        <v>0</v>
      </c>
      <c r="W57" s="65">
        <v>0</v>
      </c>
      <c r="X57" s="65">
        <v>0</v>
      </c>
      <c r="Y57" s="65">
        <v>0</v>
      </c>
    </row>
    <row r="58" spans="1:25" ht="14.45">
      <c r="A58" s="58" t="s">
        <v>145</v>
      </c>
      <c r="B58" s="62">
        <v>50225</v>
      </c>
      <c r="C58" s="63">
        <v>4040</v>
      </c>
      <c r="D58" s="64">
        <v>0</v>
      </c>
      <c r="E58" s="64">
        <v>1177</v>
      </c>
      <c r="F58" s="64">
        <v>0</v>
      </c>
      <c r="G58" s="64">
        <v>267</v>
      </c>
      <c r="H58" s="64">
        <v>380</v>
      </c>
      <c r="I58" s="64">
        <v>1824</v>
      </c>
      <c r="J58" s="63">
        <v>54152</v>
      </c>
      <c r="K58" s="65">
        <v>1749</v>
      </c>
      <c r="L58" s="65">
        <v>0</v>
      </c>
      <c r="M58" s="65">
        <v>1220</v>
      </c>
      <c r="N58" s="65">
        <v>0</v>
      </c>
      <c r="O58" s="65">
        <v>284</v>
      </c>
      <c r="P58" s="65">
        <v>125</v>
      </c>
      <c r="Q58" s="65">
        <v>0</v>
      </c>
      <c r="R58" s="65">
        <v>120</v>
      </c>
      <c r="S58" s="65">
        <v>0</v>
      </c>
      <c r="T58" s="65">
        <v>0</v>
      </c>
      <c r="U58" s="65">
        <v>0</v>
      </c>
      <c r="V58" s="65">
        <v>0</v>
      </c>
      <c r="W58" s="65">
        <v>0</v>
      </c>
      <c r="X58" s="65">
        <v>0</v>
      </c>
      <c r="Y58" s="65">
        <v>0</v>
      </c>
    </row>
    <row r="59" spans="1:25" ht="14.45">
      <c r="A59" s="58" t="s">
        <v>146</v>
      </c>
      <c r="B59" s="62">
        <v>51235</v>
      </c>
      <c r="C59" s="63">
        <v>1485</v>
      </c>
      <c r="D59" s="64">
        <v>623</v>
      </c>
      <c r="E59" s="64">
        <v>0</v>
      </c>
      <c r="F59" s="64">
        <v>1173</v>
      </c>
      <c r="G59" s="64">
        <v>30</v>
      </c>
      <c r="H59" s="64">
        <v>66</v>
      </c>
      <c r="I59" s="64">
        <v>1892</v>
      </c>
      <c r="J59" s="63">
        <v>46850</v>
      </c>
      <c r="K59" s="65">
        <v>2054</v>
      </c>
      <c r="L59" s="65">
        <v>728</v>
      </c>
      <c r="M59" s="65">
        <v>0</v>
      </c>
      <c r="N59" s="65">
        <v>1232</v>
      </c>
      <c r="O59" s="65">
        <v>30</v>
      </c>
      <c r="P59" s="65">
        <v>32</v>
      </c>
      <c r="Q59" s="65">
        <v>0</v>
      </c>
      <c r="R59" s="65">
        <v>0</v>
      </c>
      <c r="S59" s="65">
        <v>32</v>
      </c>
      <c r="T59" s="65">
        <v>0</v>
      </c>
      <c r="U59" s="65">
        <v>0</v>
      </c>
      <c r="V59" s="65">
        <v>0</v>
      </c>
      <c r="W59" s="65">
        <v>0</v>
      </c>
      <c r="X59" s="65">
        <v>0</v>
      </c>
      <c r="Y59" s="65">
        <v>0</v>
      </c>
    </row>
    <row r="60" spans="1:25" ht="14.45">
      <c r="A60" s="58" t="s">
        <v>253</v>
      </c>
      <c r="B60" s="62">
        <v>153040</v>
      </c>
      <c r="C60" s="63">
        <v>7786</v>
      </c>
      <c r="D60" s="64">
        <v>0</v>
      </c>
      <c r="E60" s="64">
        <v>3806</v>
      </c>
      <c r="F60" s="64">
        <v>0</v>
      </c>
      <c r="G60" s="64">
        <v>20</v>
      </c>
      <c r="H60" s="64">
        <v>333</v>
      </c>
      <c r="I60" s="64">
        <v>4159</v>
      </c>
      <c r="J60" s="63">
        <v>160826</v>
      </c>
      <c r="K60" s="65">
        <v>4892</v>
      </c>
      <c r="L60" s="65">
        <v>0</v>
      </c>
      <c r="M60" s="65">
        <v>4519</v>
      </c>
      <c r="N60" s="65">
        <v>20</v>
      </c>
      <c r="O60" s="65">
        <v>20</v>
      </c>
      <c r="P60" s="65">
        <v>256</v>
      </c>
      <c r="Q60" s="65">
        <v>0</v>
      </c>
      <c r="R60" s="65">
        <v>77</v>
      </c>
      <c r="S60" s="65">
        <v>0</v>
      </c>
      <c r="T60" s="65">
        <v>0</v>
      </c>
      <c r="U60" s="65">
        <v>0</v>
      </c>
      <c r="V60" s="65">
        <v>0</v>
      </c>
      <c r="W60" s="65">
        <v>0</v>
      </c>
      <c r="X60" s="65">
        <v>0</v>
      </c>
      <c r="Y60" s="65">
        <v>0</v>
      </c>
    </row>
    <row r="61" spans="1:25" ht="14.45">
      <c r="A61" s="58" t="s">
        <v>274</v>
      </c>
      <c r="B61" s="62">
        <v>144545</v>
      </c>
      <c r="C61" s="63">
        <v>0</v>
      </c>
      <c r="D61" s="64">
        <v>741</v>
      </c>
      <c r="E61" s="64">
        <v>1200</v>
      </c>
      <c r="F61" s="64">
        <v>2300</v>
      </c>
      <c r="G61" s="64">
        <v>21</v>
      </c>
      <c r="H61" s="64">
        <v>0</v>
      </c>
      <c r="I61" s="64">
        <v>4262</v>
      </c>
      <c r="J61" s="63">
        <v>142090</v>
      </c>
      <c r="K61" s="65">
        <v>4084</v>
      </c>
      <c r="L61" s="65">
        <v>701</v>
      </c>
      <c r="M61" s="65">
        <v>1236</v>
      </c>
      <c r="N61" s="65">
        <v>2124</v>
      </c>
      <c r="O61" s="65">
        <v>23</v>
      </c>
      <c r="P61" s="65">
        <v>0</v>
      </c>
      <c r="Q61" s="65">
        <v>0</v>
      </c>
      <c r="R61" s="65">
        <v>0</v>
      </c>
      <c r="S61" s="65">
        <v>0</v>
      </c>
      <c r="T61" s="65">
        <v>0</v>
      </c>
      <c r="U61" s="65">
        <v>0</v>
      </c>
      <c r="V61" s="65">
        <v>0</v>
      </c>
      <c r="W61" s="65">
        <v>0</v>
      </c>
      <c r="X61" s="65">
        <v>0</v>
      </c>
      <c r="Y61" s="65">
        <v>0</v>
      </c>
    </row>
    <row r="62" spans="1:25" ht="14.45">
      <c r="A62" s="58" t="s">
        <v>148</v>
      </c>
      <c r="B62" s="62">
        <v>74120</v>
      </c>
      <c r="C62" s="63">
        <v>4460</v>
      </c>
      <c r="D62" s="64">
        <v>0</v>
      </c>
      <c r="E62" s="64">
        <v>900</v>
      </c>
      <c r="F62" s="64">
        <v>919</v>
      </c>
      <c r="G62" s="64">
        <v>34</v>
      </c>
      <c r="H62" s="64">
        <v>210</v>
      </c>
      <c r="I62" s="64">
        <v>2063</v>
      </c>
      <c r="J62" s="63">
        <v>77885</v>
      </c>
      <c r="K62" s="65">
        <v>2015</v>
      </c>
      <c r="L62" s="65">
        <v>0</v>
      </c>
      <c r="M62" s="65">
        <v>1026</v>
      </c>
      <c r="N62" s="65">
        <v>776</v>
      </c>
      <c r="O62" s="65">
        <v>48</v>
      </c>
      <c r="P62" s="65">
        <v>106</v>
      </c>
      <c r="Q62" s="65">
        <v>0</v>
      </c>
      <c r="R62" s="65">
        <v>0</v>
      </c>
      <c r="S62" s="65">
        <v>59</v>
      </c>
      <c r="T62" s="65">
        <v>0</v>
      </c>
      <c r="U62" s="65">
        <v>0</v>
      </c>
      <c r="V62" s="65">
        <v>0</v>
      </c>
      <c r="W62" s="65">
        <v>0</v>
      </c>
      <c r="X62" s="65">
        <v>0</v>
      </c>
      <c r="Y62" s="65">
        <v>0</v>
      </c>
    </row>
    <row r="63" spans="1:25" ht="14.45">
      <c r="A63" s="58" t="s">
        <v>149</v>
      </c>
      <c r="B63" s="62">
        <v>31600</v>
      </c>
      <c r="C63" s="63">
        <v>0</v>
      </c>
      <c r="D63" s="64">
        <v>0</v>
      </c>
      <c r="E63" s="64">
        <v>790</v>
      </c>
      <c r="F63" s="64">
        <v>0</v>
      </c>
      <c r="G63" s="64">
        <v>0</v>
      </c>
      <c r="H63" s="64">
        <v>0</v>
      </c>
      <c r="I63" s="64">
        <v>790</v>
      </c>
      <c r="J63" s="63">
        <v>26200</v>
      </c>
      <c r="K63" s="65">
        <v>655</v>
      </c>
      <c r="L63" s="65">
        <v>0</v>
      </c>
      <c r="M63" s="65">
        <v>655</v>
      </c>
      <c r="N63" s="65">
        <v>0</v>
      </c>
      <c r="O63" s="65">
        <v>0</v>
      </c>
      <c r="P63" s="65">
        <v>0</v>
      </c>
      <c r="Q63" s="65">
        <v>0</v>
      </c>
      <c r="R63" s="65">
        <v>0</v>
      </c>
      <c r="S63" s="65">
        <v>0</v>
      </c>
      <c r="T63" s="65">
        <v>0</v>
      </c>
      <c r="U63" s="65">
        <v>0</v>
      </c>
      <c r="V63" s="65">
        <v>0</v>
      </c>
      <c r="W63" s="65">
        <v>0</v>
      </c>
      <c r="X63" s="65">
        <v>0</v>
      </c>
      <c r="Y63" s="65">
        <v>0</v>
      </c>
    </row>
    <row r="64" spans="1:25" ht="14.45">
      <c r="A64" s="58" t="s">
        <v>275</v>
      </c>
      <c r="B64" s="62">
        <v>122280</v>
      </c>
      <c r="C64" s="63">
        <v>31052</v>
      </c>
      <c r="D64" s="64">
        <v>800</v>
      </c>
      <c r="E64" s="64">
        <v>0</v>
      </c>
      <c r="F64" s="64">
        <v>2756</v>
      </c>
      <c r="G64" s="64">
        <v>201</v>
      </c>
      <c r="H64" s="64">
        <v>1313</v>
      </c>
      <c r="I64" s="64">
        <v>5070</v>
      </c>
      <c r="J64" s="63">
        <v>153332</v>
      </c>
      <c r="K64" s="65">
        <v>5175</v>
      </c>
      <c r="L64" s="65">
        <v>831</v>
      </c>
      <c r="M64" s="65">
        <v>12</v>
      </c>
      <c r="N64" s="65">
        <v>2721</v>
      </c>
      <c r="O64" s="65">
        <v>219</v>
      </c>
      <c r="P64" s="65">
        <v>1146</v>
      </c>
      <c r="Q64" s="65">
        <v>0</v>
      </c>
      <c r="R64" s="65">
        <v>30</v>
      </c>
      <c r="S64" s="65">
        <v>46</v>
      </c>
      <c r="T64" s="65">
        <v>5</v>
      </c>
      <c r="U64" s="65">
        <v>0</v>
      </c>
      <c r="V64" s="65">
        <v>124</v>
      </c>
      <c r="W64" s="65">
        <v>0</v>
      </c>
      <c r="X64" s="65">
        <v>41</v>
      </c>
      <c r="Y64" s="65">
        <v>0</v>
      </c>
    </row>
    <row r="65" spans="1:25" ht="14.45">
      <c r="A65" s="58" t="s">
        <v>151</v>
      </c>
      <c r="B65" s="62">
        <v>104785</v>
      </c>
      <c r="C65" s="63">
        <v>16000</v>
      </c>
      <c r="D65" s="64">
        <v>837</v>
      </c>
      <c r="E65" s="64">
        <v>2381</v>
      </c>
      <c r="F65" s="64">
        <v>0</v>
      </c>
      <c r="G65" s="64">
        <v>134</v>
      </c>
      <c r="H65" s="64">
        <v>684</v>
      </c>
      <c r="I65" s="64">
        <v>4036</v>
      </c>
      <c r="J65" s="63">
        <v>111601.29000000001</v>
      </c>
      <c r="K65" s="65">
        <v>3941</v>
      </c>
      <c r="L65" s="65">
        <v>845</v>
      </c>
      <c r="M65" s="65">
        <v>2328</v>
      </c>
      <c r="N65" s="65">
        <v>46</v>
      </c>
      <c r="O65" s="65">
        <v>20</v>
      </c>
      <c r="P65" s="65">
        <v>585</v>
      </c>
      <c r="Q65" s="65">
        <v>0</v>
      </c>
      <c r="R65" s="65">
        <v>13</v>
      </c>
      <c r="S65" s="65">
        <v>78</v>
      </c>
      <c r="T65" s="65">
        <v>0</v>
      </c>
      <c r="U65" s="65">
        <v>0</v>
      </c>
      <c r="V65" s="65">
        <v>26</v>
      </c>
      <c r="W65" s="65">
        <v>0</v>
      </c>
      <c r="X65" s="65">
        <v>0</v>
      </c>
      <c r="Y65" s="65">
        <v>0</v>
      </c>
    </row>
    <row r="66" spans="1:25" ht="14.45">
      <c r="A66" s="58" t="s">
        <v>276</v>
      </c>
      <c r="B66" s="62">
        <v>7160</v>
      </c>
      <c r="C66" s="63">
        <v>0</v>
      </c>
      <c r="D66" s="64">
        <v>8</v>
      </c>
      <c r="E66" s="64">
        <v>178</v>
      </c>
      <c r="F66" s="64">
        <v>0</v>
      </c>
      <c r="G66" s="64">
        <v>0</v>
      </c>
      <c r="H66" s="64">
        <v>0</v>
      </c>
      <c r="I66" s="64">
        <v>186</v>
      </c>
      <c r="J66" s="63">
        <v>7160</v>
      </c>
      <c r="K66" s="65">
        <v>186</v>
      </c>
      <c r="L66" s="65">
        <v>8</v>
      </c>
      <c r="M66" s="65">
        <v>178</v>
      </c>
      <c r="N66" s="65">
        <v>0</v>
      </c>
      <c r="O66" s="65">
        <v>0</v>
      </c>
      <c r="P66" s="65">
        <v>0</v>
      </c>
      <c r="Q66" s="65">
        <v>0</v>
      </c>
      <c r="R66" s="65">
        <v>0</v>
      </c>
      <c r="S66" s="65">
        <v>0</v>
      </c>
      <c r="T66" s="65">
        <v>0</v>
      </c>
      <c r="U66" s="65">
        <v>0</v>
      </c>
      <c r="V66" s="65">
        <v>0</v>
      </c>
      <c r="W66" s="65">
        <v>0</v>
      </c>
      <c r="X66" s="65">
        <v>0</v>
      </c>
      <c r="Y66" s="65">
        <v>0</v>
      </c>
    </row>
    <row r="67" spans="1:25" ht="14.45">
      <c r="A67" s="58" t="s">
        <v>153</v>
      </c>
      <c r="B67" s="62">
        <v>60940</v>
      </c>
      <c r="C67" s="63">
        <v>0</v>
      </c>
      <c r="D67" s="64">
        <v>508</v>
      </c>
      <c r="E67" s="64">
        <v>350</v>
      </c>
      <c r="F67" s="64">
        <v>1069</v>
      </c>
      <c r="G67" s="64">
        <v>41</v>
      </c>
      <c r="H67" s="64">
        <v>0</v>
      </c>
      <c r="I67" s="64">
        <v>1968</v>
      </c>
      <c r="J67" s="63">
        <v>60580</v>
      </c>
      <c r="K67" s="65">
        <v>1959</v>
      </c>
      <c r="L67" s="65">
        <v>508</v>
      </c>
      <c r="M67" s="65">
        <v>350</v>
      </c>
      <c r="N67" s="65">
        <v>1069</v>
      </c>
      <c r="O67" s="65">
        <v>32</v>
      </c>
      <c r="P67" s="65">
        <v>0</v>
      </c>
      <c r="Q67" s="65">
        <v>0</v>
      </c>
      <c r="R67" s="65">
        <v>0</v>
      </c>
      <c r="S67" s="65">
        <v>0</v>
      </c>
      <c r="T67" s="65">
        <v>0</v>
      </c>
      <c r="U67" s="65">
        <v>0</v>
      </c>
      <c r="V67" s="65">
        <v>0</v>
      </c>
      <c r="W67" s="65">
        <v>0</v>
      </c>
      <c r="X67" s="65">
        <v>0</v>
      </c>
      <c r="Y67" s="65">
        <v>0</v>
      </c>
    </row>
    <row r="68" spans="1:25" ht="14.45">
      <c r="A68" s="58" t="s">
        <v>155</v>
      </c>
      <c r="B68" s="62">
        <v>63170</v>
      </c>
      <c r="C68" s="63">
        <v>3097</v>
      </c>
      <c r="D68" s="64">
        <v>26</v>
      </c>
      <c r="E68" s="64">
        <v>1022</v>
      </c>
      <c r="F68" s="64">
        <v>545</v>
      </c>
      <c r="G68" s="64">
        <v>9</v>
      </c>
      <c r="H68" s="64">
        <v>139</v>
      </c>
      <c r="I68" s="64">
        <v>1741</v>
      </c>
      <c r="J68" s="63">
        <v>66120</v>
      </c>
      <c r="K68" s="65">
        <v>1653</v>
      </c>
      <c r="L68" s="65">
        <v>0</v>
      </c>
      <c r="M68" s="65">
        <v>942</v>
      </c>
      <c r="N68" s="65">
        <v>711</v>
      </c>
      <c r="O68" s="65">
        <v>0</v>
      </c>
      <c r="P68" s="65">
        <v>0</v>
      </c>
      <c r="Q68" s="65">
        <v>0</v>
      </c>
      <c r="R68" s="65">
        <v>0</v>
      </c>
      <c r="S68" s="65">
        <v>0</v>
      </c>
      <c r="T68" s="65">
        <v>0</v>
      </c>
      <c r="U68" s="65">
        <v>0</v>
      </c>
      <c r="V68" s="65">
        <v>0</v>
      </c>
      <c r="W68" s="65">
        <v>0</v>
      </c>
      <c r="X68" s="65">
        <v>0</v>
      </c>
      <c r="Y68" s="65">
        <v>0</v>
      </c>
    </row>
    <row r="69" spans="1:25" ht="14.45">
      <c r="A69" s="58" t="s">
        <v>156</v>
      </c>
      <c r="B69" s="62">
        <v>48220</v>
      </c>
      <c r="C69" s="63">
        <v>960</v>
      </c>
      <c r="D69" s="64">
        <v>44</v>
      </c>
      <c r="E69" s="64">
        <v>993</v>
      </c>
      <c r="F69" s="64">
        <v>0</v>
      </c>
      <c r="G69" s="64">
        <v>207</v>
      </c>
      <c r="H69" s="64">
        <v>48</v>
      </c>
      <c r="I69" s="64">
        <v>1292</v>
      </c>
      <c r="J69" s="63">
        <v>47340</v>
      </c>
      <c r="K69" s="65">
        <v>1224</v>
      </c>
      <c r="L69" s="65">
        <v>44</v>
      </c>
      <c r="M69" s="65">
        <v>947</v>
      </c>
      <c r="N69" s="65">
        <v>0</v>
      </c>
      <c r="O69" s="65">
        <v>185</v>
      </c>
      <c r="P69" s="65">
        <v>0</v>
      </c>
      <c r="Q69" s="65">
        <v>0</v>
      </c>
      <c r="R69" s="65">
        <v>0</v>
      </c>
      <c r="S69" s="65">
        <v>48</v>
      </c>
      <c r="T69" s="65">
        <v>0</v>
      </c>
      <c r="U69" s="65">
        <v>0</v>
      </c>
      <c r="V69" s="65">
        <v>0</v>
      </c>
      <c r="W69" s="65">
        <v>0</v>
      </c>
      <c r="X69" s="65">
        <v>0</v>
      </c>
      <c r="Y69" s="65">
        <v>0</v>
      </c>
    </row>
    <row r="70" spans="1:25" ht="14.45">
      <c r="A70" s="58" t="s">
        <v>157</v>
      </c>
      <c r="B70" s="62">
        <v>47400</v>
      </c>
      <c r="C70" s="63">
        <v>2291</v>
      </c>
      <c r="D70" s="64">
        <v>152</v>
      </c>
      <c r="E70" s="64">
        <v>1156</v>
      </c>
      <c r="F70" s="64">
        <v>0</v>
      </c>
      <c r="G70" s="64">
        <v>10</v>
      </c>
      <c r="H70" s="64">
        <v>95</v>
      </c>
      <c r="I70" s="64">
        <v>1413</v>
      </c>
      <c r="J70" s="63">
        <v>49691</v>
      </c>
      <c r="K70" s="65">
        <v>1422</v>
      </c>
      <c r="L70" s="65">
        <v>167</v>
      </c>
      <c r="M70" s="65">
        <v>1134</v>
      </c>
      <c r="N70" s="65">
        <v>0</v>
      </c>
      <c r="O70" s="65">
        <v>12</v>
      </c>
      <c r="P70" s="65">
        <v>93</v>
      </c>
      <c r="Q70" s="65">
        <v>0</v>
      </c>
      <c r="R70" s="65">
        <v>16</v>
      </c>
      <c r="S70" s="65">
        <v>0</v>
      </c>
      <c r="T70" s="65">
        <v>0</v>
      </c>
      <c r="U70" s="65">
        <v>0</v>
      </c>
      <c r="V70" s="65">
        <v>0</v>
      </c>
      <c r="W70" s="65">
        <v>0</v>
      </c>
      <c r="X70" s="65">
        <v>0</v>
      </c>
      <c r="Y70" s="65">
        <v>0</v>
      </c>
    </row>
    <row r="71" spans="1:25" ht="14.45">
      <c r="A71" s="58" t="s">
        <v>158</v>
      </c>
      <c r="B71" s="62">
        <v>61818.58</v>
      </c>
      <c r="C71" s="63">
        <v>0</v>
      </c>
      <c r="D71" s="64">
        <v>0</v>
      </c>
      <c r="E71" s="64">
        <v>1982</v>
      </c>
      <c r="F71" s="64">
        <v>0</v>
      </c>
      <c r="G71" s="64">
        <v>0</v>
      </c>
      <c r="H71" s="64">
        <v>0</v>
      </c>
      <c r="I71" s="64">
        <v>1982</v>
      </c>
      <c r="J71" s="63">
        <v>61818.58</v>
      </c>
      <c r="K71" s="65">
        <v>1979</v>
      </c>
      <c r="L71" s="65">
        <v>0</v>
      </c>
      <c r="M71" s="65">
        <v>1770</v>
      </c>
      <c r="N71" s="65">
        <v>209</v>
      </c>
      <c r="O71" s="65">
        <v>0</v>
      </c>
      <c r="P71" s="65">
        <v>0</v>
      </c>
      <c r="Q71" s="65">
        <v>0</v>
      </c>
      <c r="R71" s="65">
        <v>0</v>
      </c>
      <c r="S71" s="65">
        <v>0</v>
      </c>
      <c r="T71" s="65">
        <v>0</v>
      </c>
      <c r="U71" s="65">
        <v>0</v>
      </c>
      <c r="V71" s="65">
        <v>0</v>
      </c>
      <c r="W71" s="65">
        <v>0</v>
      </c>
      <c r="X71" s="65">
        <v>0</v>
      </c>
      <c r="Y71" s="65">
        <v>0</v>
      </c>
    </row>
    <row r="72" spans="1:25" ht="14.45">
      <c r="A72" s="58" t="s">
        <v>159</v>
      </c>
      <c r="B72" s="62">
        <v>51720</v>
      </c>
      <c r="C72" s="63">
        <v>3002</v>
      </c>
      <c r="D72" s="64">
        <v>0</v>
      </c>
      <c r="E72" s="64">
        <v>1240</v>
      </c>
      <c r="F72" s="64">
        <v>0</v>
      </c>
      <c r="G72" s="64">
        <v>53</v>
      </c>
      <c r="H72" s="64">
        <v>158</v>
      </c>
      <c r="I72" s="64">
        <v>1451</v>
      </c>
      <c r="J72" s="63">
        <v>44920</v>
      </c>
      <c r="K72" s="65">
        <v>1123</v>
      </c>
      <c r="L72" s="65">
        <v>0</v>
      </c>
      <c r="M72" s="65">
        <v>1102</v>
      </c>
      <c r="N72" s="65">
        <v>21</v>
      </c>
      <c r="O72" s="65">
        <v>0</v>
      </c>
      <c r="P72" s="65">
        <v>0</v>
      </c>
      <c r="Q72" s="65">
        <v>0</v>
      </c>
      <c r="R72" s="65">
        <v>0</v>
      </c>
      <c r="S72" s="65">
        <v>0</v>
      </c>
      <c r="T72" s="65">
        <v>0</v>
      </c>
      <c r="U72" s="65">
        <v>0</v>
      </c>
      <c r="V72" s="65">
        <v>0</v>
      </c>
      <c r="W72" s="65">
        <v>0</v>
      </c>
      <c r="X72" s="65">
        <v>0</v>
      </c>
      <c r="Y72" s="65">
        <v>0</v>
      </c>
    </row>
    <row r="73" spans="1:25" ht="14.45">
      <c r="A73" s="58" t="s">
        <v>160</v>
      </c>
      <c r="B73" s="62">
        <v>40240</v>
      </c>
      <c r="C73" s="63">
        <v>0</v>
      </c>
      <c r="D73" s="64">
        <v>0</v>
      </c>
      <c r="E73" s="64">
        <v>915</v>
      </c>
      <c r="F73" s="64">
        <v>48</v>
      </c>
      <c r="G73" s="64">
        <v>43</v>
      </c>
      <c r="H73" s="64">
        <v>0</v>
      </c>
      <c r="I73" s="64">
        <v>1006</v>
      </c>
      <c r="J73" s="63">
        <v>40240</v>
      </c>
      <c r="K73" s="65">
        <v>1006</v>
      </c>
      <c r="L73" s="65">
        <v>0</v>
      </c>
      <c r="M73" s="65">
        <v>914</v>
      </c>
      <c r="N73" s="65">
        <v>43</v>
      </c>
      <c r="O73" s="65">
        <v>49</v>
      </c>
      <c r="P73" s="65">
        <v>0</v>
      </c>
      <c r="Q73" s="65">
        <v>0</v>
      </c>
      <c r="R73" s="65">
        <v>0</v>
      </c>
      <c r="S73" s="65">
        <v>0</v>
      </c>
      <c r="T73" s="65">
        <v>0</v>
      </c>
      <c r="U73" s="65">
        <v>0</v>
      </c>
      <c r="V73" s="65">
        <v>0</v>
      </c>
      <c r="W73" s="65">
        <v>0</v>
      </c>
      <c r="X73" s="65">
        <v>0</v>
      </c>
      <c r="Y73" s="65">
        <v>0</v>
      </c>
    </row>
    <row r="74" spans="1:25" ht="14.45">
      <c r="A74" s="58" t="s">
        <v>161</v>
      </c>
      <c r="B74" s="62">
        <v>14755</v>
      </c>
      <c r="C74" s="63">
        <v>2042</v>
      </c>
      <c r="D74" s="64">
        <v>7</v>
      </c>
      <c r="E74" s="64">
        <v>345</v>
      </c>
      <c r="F74" s="64">
        <v>0</v>
      </c>
      <c r="G74" s="64">
        <v>23</v>
      </c>
      <c r="H74" s="64">
        <v>86</v>
      </c>
      <c r="I74" s="64">
        <v>461</v>
      </c>
      <c r="J74" s="63">
        <v>16797</v>
      </c>
      <c r="K74" s="65">
        <v>690</v>
      </c>
      <c r="L74" s="65">
        <v>12</v>
      </c>
      <c r="M74" s="65">
        <v>396</v>
      </c>
      <c r="N74" s="65">
        <v>0</v>
      </c>
      <c r="O74" s="65">
        <v>32</v>
      </c>
      <c r="P74" s="65">
        <v>235</v>
      </c>
      <c r="Q74" s="65">
        <v>0</v>
      </c>
      <c r="R74" s="65">
        <v>0</v>
      </c>
      <c r="S74" s="65">
        <v>12</v>
      </c>
      <c r="T74" s="65">
        <v>0</v>
      </c>
      <c r="U74" s="65">
        <v>0</v>
      </c>
      <c r="V74" s="65">
        <v>0</v>
      </c>
      <c r="W74" s="65">
        <v>3</v>
      </c>
      <c r="X74" s="65">
        <v>0</v>
      </c>
      <c r="Y74" s="65">
        <v>0</v>
      </c>
    </row>
    <row r="75" spans="1:25" ht="14.45">
      <c r="A75" s="58" t="s">
        <v>162</v>
      </c>
      <c r="B75" s="62">
        <v>40680</v>
      </c>
      <c r="C75" s="63">
        <v>1872</v>
      </c>
      <c r="D75" s="64">
        <v>0</v>
      </c>
      <c r="E75" s="64">
        <v>1017</v>
      </c>
      <c r="F75" s="64">
        <v>0</v>
      </c>
      <c r="G75" s="64">
        <v>0</v>
      </c>
      <c r="H75" s="64">
        <v>104</v>
      </c>
      <c r="I75" s="64">
        <v>1121</v>
      </c>
      <c r="J75" s="63">
        <v>42552</v>
      </c>
      <c r="K75" s="65">
        <v>1132</v>
      </c>
      <c r="L75" s="65">
        <v>0</v>
      </c>
      <c r="M75" s="65">
        <v>1023</v>
      </c>
      <c r="N75" s="65">
        <v>0</v>
      </c>
      <c r="O75" s="65">
        <v>0</v>
      </c>
      <c r="P75" s="65">
        <v>0</v>
      </c>
      <c r="Q75" s="65">
        <v>0</v>
      </c>
      <c r="R75" s="65">
        <v>109</v>
      </c>
      <c r="S75" s="65">
        <v>0</v>
      </c>
      <c r="T75" s="65">
        <v>0</v>
      </c>
      <c r="U75" s="65">
        <v>0</v>
      </c>
      <c r="V75" s="65">
        <v>0</v>
      </c>
      <c r="W75" s="65">
        <v>0</v>
      </c>
      <c r="X75" s="65">
        <v>0</v>
      </c>
      <c r="Y75" s="65">
        <v>0</v>
      </c>
    </row>
    <row r="76" spans="1:25" ht="14.45">
      <c r="A76" s="58" t="s">
        <v>163</v>
      </c>
      <c r="B76" s="62">
        <v>12400</v>
      </c>
      <c r="C76" s="63">
        <v>0</v>
      </c>
      <c r="D76" s="64">
        <v>0</v>
      </c>
      <c r="E76" s="64">
        <v>310</v>
      </c>
      <c r="F76" s="64">
        <v>0</v>
      </c>
      <c r="G76" s="64">
        <v>0</v>
      </c>
      <c r="H76" s="64">
        <v>0</v>
      </c>
      <c r="I76" s="64">
        <v>310</v>
      </c>
      <c r="J76" s="63">
        <v>12400</v>
      </c>
      <c r="K76" s="65">
        <v>318</v>
      </c>
      <c r="L76" s="65">
        <v>0</v>
      </c>
      <c r="M76" s="65">
        <v>318</v>
      </c>
      <c r="N76" s="65">
        <v>0</v>
      </c>
      <c r="O76" s="65">
        <v>0</v>
      </c>
      <c r="P76" s="65">
        <v>0</v>
      </c>
      <c r="Q76" s="65">
        <v>0</v>
      </c>
      <c r="R76" s="65">
        <v>0</v>
      </c>
      <c r="S76" s="65">
        <v>0</v>
      </c>
      <c r="T76" s="65">
        <v>0</v>
      </c>
      <c r="U76" s="65">
        <v>0</v>
      </c>
      <c r="V76" s="65">
        <v>0</v>
      </c>
      <c r="W76" s="65">
        <v>0</v>
      </c>
      <c r="X76" s="65">
        <v>0</v>
      </c>
      <c r="Y76" s="65">
        <v>0</v>
      </c>
    </row>
    <row r="77" spans="1:25" ht="14.45">
      <c r="A77" s="58" t="s">
        <v>164</v>
      </c>
      <c r="B77" s="62">
        <v>54080</v>
      </c>
      <c r="C77" s="63">
        <v>20</v>
      </c>
      <c r="D77" s="64">
        <v>0</v>
      </c>
      <c r="E77" s="64">
        <v>1277</v>
      </c>
      <c r="F77" s="64">
        <v>0</v>
      </c>
      <c r="G77" s="64">
        <v>75</v>
      </c>
      <c r="H77" s="64">
        <v>1</v>
      </c>
      <c r="I77" s="64">
        <v>1353</v>
      </c>
      <c r="J77" s="63">
        <v>48000</v>
      </c>
      <c r="K77" s="65">
        <v>1200</v>
      </c>
      <c r="L77" s="65">
        <v>0</v>
      </c>
      <c r="M77" s="65">
        <v>1200</v>
      </c>
      <c r="N77" s="65">
        <v>0</v>
      </c>
      <c r="O77" s="65">
        <v>0</v>
      </c>
      <c r="P77" s="65">
        <v>0</v>
      </c>
      <c r="Q77" s="65">
        <v>0</v>
      </c>
      <c r="R77" s="65">
        <v>0</v>
      </c>
      <c r="S77" s="65">
        <v>0</v>
      </c>
      <c r="T77" s="65">
        <v>0</v>
      </c>
      <c r="U77" s="65">
        <v>0</v>
      </c>
      <c r="V77" s="65">
        <v>0</v>
      </c>
      <c r="W77" s="65">
        <v>0</v>
      </c>
      <c r="X77" s="65">
        <v>0</v>
      </c>
      <c r="Y77" s="65">
        <v>0</v>
      </c>
    </row>
    <row r="78" spans="1:25" ht="14.45">
      <c r="A78" s="58" t="s">
        <v>165</v>
      </c>
      <c r="B78" s="62">
        <v>60356</v>
      </c>
      <c r="C78" s="63">
        <v>0</v>
      </c>
      <c r="D78" s="64">
        <v>0</v>
      </c>
      <c r="E78" s="64">
        <v>1530</v>
      </c>
      <c r="F78" s="64">
        <v>0</v>
      </c>
      <c r="G78" s="64">
        <v>45</v>
      </c>
      <c r="H78" s="64">
        <v>0</v>
      </c>
      <c r="I78" s="64">
        <v>1575</v>
      </c>
      <c r="J78" s="63">
        <v>60356</v>
      </c>
      <c r="K78" s="65">
        <v>1580</v>
      </c>
      <c r="L78" s="65">
        <v>0</v>
      </c>
      <c r="M78" s="65">
        <v>1525</v>
      </c>
      <c r="N78" s="65">
        <v>0</v>
      </c>
      <c r="O78" s="65">
        <v>55</v>
      </c>
      <c r="P78" s="65">
        <v>0</v>
      </c>
      <c r="Q78" s="65">
        <v>0</v>
      </c>
      <c r="R78" s="65">
        <v>0</v>
      </c>
      <c r="S78" s="65">
        <v>0</v>
      </c>
      <c r="T78" s="65">
        <v>0</v>
      </c>
      <c r="U78" s="65">
        <v>0</v>
      </c>
      <c r="V78" s="65">
        <v>0</v>
      </c>
      <c r="W78" s="65">
        <v>0</v>
      </c>
      <c r="X78" s="65">
        <v>0</v>
      </c>
      <c r="Y78" s="65">
        <v>0</v>
      </c>
    </row>
    <row r="79" spans="1:25" ht="14.45">
      <c r="A79" s="58" t="s">
        <v>166</v>
      </c>
      <c r="B79" s="62">
        <v>18960</v>
      </c>
      <c r="C79" s="63">
        <v>4505</v>
      </c>
      <c r="D79" s="64">
        <v>0</v>
      </c>
      <c r="E79" s="64">
        <v>466</v>
      </c>
      <c r="F79" s="64">
        <v>0</v>
      </c>
      <c r="G79" s="64">
        <v>8</v>
      </c>
      <c r="H79" s="64">
        <v>181</v>
      </c>
      <c r="I79" s="64">
        <v>655</v>
      </c>
      <c r="J79" s="63">
        <v>23505</v>
      </c>
      <c r="K79" s="65">
        <v>656</v>
      </c>
      <c r="L79" s="65">
        <v>0</v>
      </c>
      <c r="M79" s="65">
        <v>464</v>
      </c>
      <c r="N79" s="65">
        <v>0</v>
      </c>
      <c r="O79" s="65">
        <v>11</v>
      </c>
      <c r="P79" s="65">
        <v>177</v>
      </c>
      <c r="Q79" s="65">
        <v>0</v>
      </c>
      <c r="R79" s="65">
        <v>0</v>
      </c>
      <c r="S79" s="65">
        <v>4</v>
      </c>
      <c r="T79" s="65">
        <v>0</v>
      </c>
      <c r="U79" s="65">
        <v>0</v>
      </c>
      <c r="V79" s="65">
        <v>0</v>
      </c>
      <c r="W79" s="65">
        <v>0</v>
      </c>
      <c r="X79" s="65">
        <v>0</v>
      </c>
      <c r="Y79" s="65">
        <v>0</v>
      </c>
    </row>
    <row r="80" spans="1:25" ht="14.45">
      <c r="A80" s="58" t="s">
        <v>167</v>
      </c>
      <c r="B80" s="62">
        <v>98765</v>
      </c>
      <c r="C80" s="63">
        <v>19586</v>
      </c>
      <c r="D80" s="64">
        <v>1089</v>
      </c>
      <c r="E80" s="64">
        <v>2083</v>
      </c>
      <c r="F80" s="64">
        <v>0</v>
      </c>
      <c r="G80" s="64">
        <v>250</v>
      </c>
      <c r="H80" s="64">
        <v>970</v>
      </c>
      <c r="I80" s="64">
        <v>4392</v>
      </c>
      <c r="J80" s="63">
        <v>117691</v>
      </c>
      <c r="K80" s="65">
        <v>5338</v>
      </c>
      <c r="L80" s="65">
        <v>1353</v>
      </c>
      <c r="M80" s="65">
        <v>2664</v>
      </c>
      <c r="N80" s="65">
        <v>0</v>
      </c>
      <c r="O80" s="65">
        <v>264</v>
      </c>
      <c r="P80" s="65">
        <v>249</v>
      </c>
      <c r="Q80" s="65">
        <v>0</v>
      </c>
      <c r="R80" s="65">
        <v>184</v>
      </c>
      <c r="S80" s="65">
        <v>348</v>
      </c>
      <c r="T80" s="65">
        <v>0</v>
      </c>
      <c r="U80" s="65">
        <v>21</v>
      </c>
      <c r="V80" s="65">
        <v>152</v>
      </c>
      <c r="W80" s="65">
        <v>0</v>
      </c>
      <c r="X80" s="65">
        <v>103</v>
      </c>
      <c r="Y80" s="65">
        <v>0</v>
      </c>
    </row>
    <row r="81" spans="1:25" ht="14.45">
      <c r="A81" s="58" t="s">
        <v>168</v>
      </c>
      <c r="B81" s="62">
        <v>84280</v>
      </c>
      <c r="C81" s="63">
        <v>0</v>
      </c>
      <c r="D81" s="64">
        <v>0</v>
      </c>
      <c r="E81" s="64">
        <v>2107</v>
      </c>
      <c r="F81" s="64">
        <v>0</v>
      </c>
      <c r="G81" s="64">
        <v>0</v>
      </c>
      <c r="H81" s="64">
        <v>0</v>
      </c>
      <c r="I81" s="64">
        <v>2107</v>
      </c>
      <c r="J81" s="63">
        <v>84280</v>
      </c>
      <c r="K81" s="65">
        <v>2197</v>
      </c>
      <c r="L81" s="65">
        <v>0</v>
      </c>
      <c r="M81" s="65">
        <v>2197</v>
      </c>
      <c r="N81" s="65">
        <v>0</v>
      </c>
      <c r="O81" s="65">
        <v>0</v>
      </c>
      <c r="P81" s="65">
        <v>0</v>
      </c>
      <c r="Q81" s="65">
        <v>0</v>
      </c>
      <c r="R81" s="65">
        <v>0</v>
      </c>
      <c r="S81" s="65">
        <v>0</v>
      </c>
      <c r="T81" s="65">
        <v>0</v>
      </c>
      <c r="U81" s="65">
        <v>0</v>
      </c>
      <c r="V81" s="65">
        <v>0</v>
      </c>
      <c r="W81" s="65">
        <v>0</v>
      </c>
      <c r="X81" s="65">
        <v>0</v>
      </c>
      <c r="Y81" s="65">
        <v>0</v>
      </c>
    </row>
    <row r="82" spans="1:25" ht="14.45">
      <c r="A82" s="58" t="s">
        <v>169</v>
      </c>
      <c r="B82" s="62">
        <v>77700</v>
      </c>
      <c r="C82" s="63">
        <v>6858</v>
      </c>
      <c r="D82" s="64">
        <v>596</v>
      </c>
      <c r="E82" s="64">
        <v>1594</v>
      </c>
      <c r="F82" s="64">
        <v>0</v>
      </c>
      <c r="G82" s="64">
        <v>274</v>
      </c>
      <c r="H82" s="64">
        <v>353</v>
      </c>
      <c r="I82" s="64">
        <v>2817</v>
      </c>
      <c r="J82" s="63">
        <v>84558</v>
      </c>
      <c r="K82" s="65">
        <v>3173</v>
      </c>
      <c r="L82" s="65">
        <v>929</v>
      </c>
      <c r="M82" s="65">
        <v>1521</v>
      </c>
      <c r="N82" s="65">
        <v>24</v>
      </c>
      <c r="O82" s="65">
        <v>287</v>
      </c>
      <c r="P82" s="65">
        <v>134</v>
      </c>
      <c r="Q82" s="65">
        <v>0</v>
      </c>
      <c r="R82" s="65">
        <v>105</v>
      </c>
      <c r="S82" s="65">
        <v>42</v>
      </c>
      <c r="T82" s="65">
        <v>0</v>
      </c>
      <c r="U82" s="65">
        <v>0</v>
      </c>
      <c r="V82" s="65">
        <v>0</v>
      </c>
      <c r="W82" s="65">
        <v>47</v>
      </c>
      <c r="X82" s="65">
        <v>84</v>
      </c>
      <c r="Y82" s="65">
        <v>0</v>
      </c>
    </row>
    <row r="83" spans="1:25" ht="14.45">
      <c r="A83" s="58" t="s">
        <v>170</v>
      </c>
      <c r="B83" s="62">
        <v>66620</v>
      </c>
      <c r="C83" s="63">
        <v>10130</v>
      </c>
      <c r="D83" s="64">
        <v>780</v>
      </c>
      <c r="E83" s="64">
        <v>0</v>
      </c>
      <c r="F83" s="64">
        <v>1568</v>
      </c>
      <c r="G83" s="64">
        <v>0</v>
      </c>
      <c r="H83" s="64">
        <v>431</v>
      </c>
      <c r="I83" s="64">
        <v>2779</v>
      </c>
      <c r="J83" s="63">
        <v>74900</v>
      </c>
      <c r="K83" s="65">
        <v>3096</v>
      </c>
      <c r="L83" s="65">
        <v>941</v>
      </c>
      <c r="M83" s="65">
        <v>0</v>
      </c>
      <c r="N83" s="65">
        <v>1724</v>
      </c>
      <c r="O83" s="65">
        <v>0</v>
      </c>
      <c r="P83" s="65">
        <v>302</v>
      </c>
      <c r="Q83" s="65">
        <v>0</v>
      </c>
      <c r="R83" s="65">
        <v>0</v>
      </c>
      <c r="S83" s="65">
        <v>129</v>
      </c>
      <c r="T83" s="65">
        <v>0</v>
      </c>
      <c r="U83" s="65">
        <v>0</v>
      </c>
      <c r="V83" s="65">
        <v>0</v>
      </c>
      <c r="W83" s="65">
        <v>0</v>
      </c>
      <c r="X83" s="65">
        <v>0</v>
      </c>
      <c r="Y83" s="65">
        <v>0</v>
      </c>
    </row>
    <row r="84" spans="1:25" ht="14.45">
      <c r="A84" s="58" t="s">
        <v>171</v>
      </c>
      <c r="B84" s="62">
        <v>30920</v>
      </c>
      <c r="C84" s="63">
        <v>0</v>
      </c>
      <c r="D84" s="64">
        <v>0</v>
      </c>
      <c r="E84" s="64">
        <v>773</v>
      </c>
      <c r="F84" s="64">
        <v>0</v>
      </c>
      <c r="G84" s="64">
        <v>0</v>
      </c>
      <c r="H84" s="64">
        <v>0</v>
      </c>
      <c r="I84" s="64">
        <v>773</v>
      </c>
      <c r="J84" s="63">
        <v>30920</v>
      </c>
      <c r="K84" s="65">
        <v>773</v>
      </c>
      <c r="L84" s="65">
        <v>0</v>
      </c>
      <c r="M84" s="65">
        <v>773</v>
      </c>
      <c r="N84" s="65">
        <v>0</v>
      </c>
      <c r="O84" s="65">
        <v>0</v>
      </c>
      <c r="P84" s="65">
        <v>0</v>
      </c>
      <c r="Q84" s="65">
        <v>0</v>
      </c>
      <c r="R84" s="65">
        <v>0</v>
      </c>
      <c r="S84" s="65">
        <v>0</v>
      </c>
      <c r="T84" s="65">
        <v>0</v>
      </c>
      <c r="U84" s="65">
        <v>0</v>
      </c>
      <c r="V84" s="65">
        <v>0</v>
      </c>
      <c r="W84" s="65">
        <v>0</v>
      </c>
      <c r="X84" s="65">
        <v>0</v>
      </c>
      <c r="Y84" s="65">
        <v>0</v>
      </c>
    </row>
    <row r="85" spans="1:25" ht="14.45">
      <c r="A85" s="58" t="s">
        <v>172</v>
      </c>
      <c r="B85" s="62">
        <v>62255</v>
      </c>
      <c r="C85" s="63">
        <v>4482</v>
      </c>
      <c r="D85" s="64">
        <v>163</v>
      </c>
      <c r="E85" s="64">
        <v>1459</v>
      </c>
      <c r="F85" s="64">
        <v>0</v>
      </c>
      <c r="G85" s="64">
        <v>77</v>
      </c>
      <c r="H85" s="64">
        <v>239</v>
      </c>
      <c r="I85" s="64">
        <v>1938</v>
      </c>
      <c r="J85" s="63">
        <v>65789</v>
      </c>
      <c r="K85" s="65">
        <v>1962</v>
      </c>
      <c r="L85" s="65">
        <v>194</v>
      </c>
      <c r="M85" s="65">
        <v>1462</v>
      </c>
      <c r="N85" s="65">
        <v>0</v>
      </c>
      <c r="O85" s="65">
        <v>72</v>
      </c>
      <c r="P85" s="65">
        <v>0</v>
      </c>
      <c r="Q85" s="65">
        <v>0</v>
      </c>
      <c r="R85" s="65">
        <v>145</v>
      </c>
      <c r="S85" s="65">
        <v>89</v>
      </c>
      <c r="T85" s="65">
        <v>0</v>
      </c>
      <c r="U85" s="65">
        <v>0</v>
      </c>
      <c r="V85" s="65">
        <v>0</v>
      </c>
      <c r="W85" s="65">
        <v>0</v>
      </c>
      <c r="X85" s="65">
        <v>0</v>
      </c>
      <c r="Y85" s="65">
        <v>0</v>
      </c>
    </row>
    <row r="86" spans="1:25" ht="14.45">
      <c r="A86" s="58" t="s">
        <v>173</v>
      </c>
      <c r="B86" s="62">
        <v>322605</v>
      </c>
      <c r="C86" s="63">
        <v>21350</v>
      </c>
      <c r="D86" s="64">
        <v>801</v>
      </c>
      <c r="E86" s="64">
        <v>1251</v>
      </c>
      <c r="F86" s="64">
        <v>5689</v>
      </c>
      <c r="G86" s="64">
        <v>1025</v>
      </c>
      <c r="H86" s="64">
        <v>1103</v>
      </c>
      <c r="I86" s="64">
        <v>9869</v>
      </c>
      <c r="J86" s="63">
        <v>343155</v>
      </c>
      <c r="K86" s="65">
        <v>12739</v>
      </c>
      <c r="L86" s="65">
        <v>1312</v>
      </c>
      <c r="M86" s="65">
        <v>1495</v>
      </c>
      <c r="N86" s="65">
        <v>6835</v>
      </c>
      <c r="O86" s="65">
        <v>1317</v>
      </c>
      <c r="P86" s="65">
        <v>980</v>
      </c>
      <c r="Q86" s="65">
        <v>0</v>
      </c>
      <c r="R86" s="65">
        <v>641</v>
      </c>
      <c r="S86" s="65">
        <v>80</v>
      </c>
      <c r="T86" s="65">
        <v>0</v>
      </c>
      <c r="U86" s="65">
        <v>0</v>
      </c>
      <c r="V86" s="65">
        <v>0</v>
      </c>
      <c r="W86" s="65">
        <v>0</v>
      </c>
      <c r="X86" s="65">
        <v>79</v>
      </c>
      <c r="Y86" s="65">
        <v>0</v>
      </c>
    </row>
    <row r="87" spans="1:25" ht="14.45">
      <c r="A87" s="58" t="s">
        <v>174</v>
      </c>
      <c r="B87" s="62">
        <v>72080</v>
      </c>
      <c r="C87" s="63">
        <v>0</v>
      </c>
      <c r="D87" s="64">
        <v>0</v>
      </c>
      <c r="E87" s="64">
        <v>1090</v>
      </c>
      <c r="F87" s="64">
        <v>700</v>
      </c>
      <c r="G87" s="64">
        <v>12</v>
      </c>
      <c r="H87" s="64">
        <v>0</v>
      </c>
      <c r="I87" s="64">
        <v>1802</v>
      </c>
      <c r="J87" s="63">
        <v>71160</v>
      </c>
      <c r="K87" s="65">
        <v>2618</v>
      </c>
      <c r="L87" s="65">
        <v>0</v>
      </c>
      <c r="M87" s="65">
        <v>623</v>
      </c>
      <c r="N87" s="65">
        <v>1983</v>
      </c>
      <c r="O87" s="65">
        <v>12</v>
      </c>
      <c r="P87" s="65">
        <v>0</v>
      </c>
      <c r="Q87" s="65">
        <v>0</v>
      </c>
      <c r="R87" s="65">
        <v>0</v>
      </c>
      <c r="S87" s="65">
        <v>0</v>
      </c>
      <c r="T87" s="65">
        <v>0</v>
      </c>
      <c r="U87" s="65">
        <v>0</v>
      </c>
      <c r="V87" s="65">
        <v>0</v>
      </c>
      <c r="W87" s="65">
        <v>0</v>
      </c>
      <c r="X87" s="65">
        <v>0</v>
      </c>
      <c r="Y87" s="65">
        <v>0</v>
      </c>
    </row>
    <row r="88" spans="1:25" ht="14.45">
      <c r="A88" s="58" t="s">
        <v>278</v>
      </c>
      <c r="B88" s="62">
        <v>53880</v>
      </c>
      <c r="C88" s="63">
        <v>0</v>
      </c>
      <c r="D88" s="64">
        <v>0</v>
      </c>
      <c r="E88" s="64">
        <v>0</v>
      </c>
      <c r="F88" s="64">
        <v>1056</v>
      </c>
      <c r="G88" s="64">
        <v>291</v>
      </c>
      <c r="H88" s="64">
        <v>0</v>
      </c>
      <c r="I88" s="64">
        <v>1347</v>
      </c>
      <c r="J88" s="63">
        <v>51080</v>
      </c>
      <c r="K88" s="65">
        <v>1480</v>
      </c>
      <c r="L88" s="65">
        <v>0</v>
      </c>
      <c r="M88" s="65">
        <v>0</v>
      </c>
      <c r="N88" s="65">
        <v>1297</v>
      </c>
      <c r="O88" s="65">
        <v>183</v>
      </c>
      <c r="P88" s="65">
        <v>0</v>
      </c>
      <c r="Q88" s="65">
        <v>0</v>
      </c>
      <c r="R88" s="65">
        <v>0</v>
      </c>
      <c r="S88" s="65">
        <v>0</v>
      </c>
      <c r="T88" s="65">
        <v>0</v>
      </c>
      <c r="U88" s="65">
        <v>0</v>
      </c>
      <c r="V88" s="65">
        <v>0</v>
      </c>
      <c r="W88" s="65">
        <v>0</v>
      </c>
      <c r="X88" s="65">
        <v>0</v>
      </c>
      <c r="Y88" s="65">
        <v>0</v>
      </c>
    </row>
    <row r="89" spans="1:25" ht="14.45">
      <c r="A89" s="58" t="s">
        <v>176</v>
      </c>
      <c r="B89" s="62">
        <v>119533.4</v>
      </c>
      <c r="C89" s="63">
        <v>7189</v>
      </c>
      <c r="D89" s="64">
        <v>496</v>
      </c>
      <c r="E89" s="64">
        <v>0</v>
      </c>
      <c r="F89" s="64">
        <v>2646</v>
      </c>
      <c r="G89" s="64">
        <v>287</v>
      </c>
      <c r="H89" s="64">
        <v>364</v>
      </c>
      <c r="I89" s="64">
        <v>3793</v>
      </c>
      <c r="J89" s="63">
        <v>106210.2</v>
      </c>
      <c r="K89" s="65">
        <v>3640</v>
      </c>
      <c r="L89" s="65">
        <v>534</v>
      </c>
      <c r="M89" s="65">
        <v>35</v>
      </c>
      <c r="N89" s="65">
        <v>2409</v>
      </c>
      <c r="O89" s="65">
        <v>244</v>
      </c>
      <c r="P89" s="65">
        <v>90</v>
      </c>
      <c r="Q89" s="65">
        <v>0</v>
      </c>
      <c r="R89" s="65">
        <v>150</v>
      </c>
      <c r="S89" s="65">
        <v>90</v>
      </c>
      <c r="T89" s="65">
        <v>0</v>
      </c>
      <c r="U89" s="65">
        <v>0</v>
      </c>
      <c r="V89" s="65">
        <v>0</v>
      </c>
      <c r="W89" s="65">
        <v>0</v>
      </c>
      <c r="X89" s="65">
        <v>88</v>
      </c>
      <c r="Y89" s="65">
        <v>0</v>
      </c>
    </row>
    <row r="90" spans="1:25" ht="14.45">
      <c r="A90" s="58" t="s">
        <v>177</v>
      </c>
      <c r="B90" s="62">
        <v>150000</v>
      </c>
      <c r="C90" s="63">
        <v>0</v>
      </c>
      <c r="D90" s="64">
        <v>0</v>
      </c>
      <c r="E90" s="64">
        <v>3717</v>
      </c>
      <c r="F90" s="64">
        <v>0</v>
      </c>
      <c r="G90" s="64">
        <v>33</v>
      </c>
      <c r="H90" s="64">
        <v>0</v>
      </c>
      <c r="I90" s="64">
        <v>3750</v>
      </c>
      <c r="J90" s="63">
        <v>150000</v>
      </c>
      <c r="K90" s="65">
        <v>4330</v>
      </c>
      <c r="L90" s="65">
        <v>0</v>
      </c>
      <c r="M90" s="65">
        <v>4297</v>
      </c>
      <c r="N90" s="65">
        <v>0</v>
      </c>
      <c r="O90" s="65">
        <v>33</v>
      </c>
      <c r="P90" s="65">
        <v>0</v>
      </c>
      <c r="Q90" s="65">
        <v>0</v>
      </c>
      <c r="R90" s="65">
        <v>0</v>
      </c>
      <c r="S90" s="65">
        <v>0</v>
      </c>
      <c r="T90" s="65">
        <v>0</v>
      </c>
      <c r="U90" s="65">
        <v>0</v>
      </c>
      <c r="V90" s="65">
        <v>0</v>
      </c>
      <c r="W90" s="65">
        <v>0</v>
      </c>
      <c r="X90" s="65">
        <v>0</v>
      </c>
      <c r="Y90" s="65">
        <v>0</v>
      </c>
    </row>
    <row r="91" spans="1:25" ht="14.45">
      <c r="A91" s="58" t="s">
        <v>178</v>
      </c>
      <c r="B91" s="62">
        <v>95080</v>
      </c>
      <c r="C91" s="63">
        <v>4806</v>
      </c>
      <c r="D91" s="64">
        <v>0</v>
      </c>
      <c r="E91" s="64">
        <v>1864</v>
      </c>
      <c r="F91" s="64">
        <v>0</v>
      </c>
      <c r="G91" s="64">
        <v>513</v>
      </c>
      <c r="H91" s="64">
        <v>267</v>
      </c>
      <c r="I91" s="64">
        <v>2644</v>
      </c>
      <c r="J91" s="63">
        <v>97086</v>
      </c>
      <c r="K91" s="65">
        <v>2576</v>
      </c>
      <c r="L91" s="65">
        <v>0</v>
      </c>
      <c r="M91" s="65">
        <v>1856</v>
      </c>
      <c r="N91" s="65">
        <v>35</v>
      </c>
      <c r="O91" s="65">
        <v>478</v>
      </c>
      <c r="P91" s="65">
        <v>0</v>
      </c>
      <c r="Q91" s="65">
        <v>0</v>
      </c>
      <c r="R91" s="65">
        <v>207</v>
      </c>
      <c r="S91" s="65">
        <v>0</v>
      </c>
      <c r="T91" s="65">
        <v>0</v>
      </c>
      <c r="U91" s="65">
        <v>0</v>
      </c>
      <c r="V91" s="65">
        <v>0</v>
      </c>
      <c r="W91" s="65">
        <v>0</v>
      </c>
      <c r="X91" s="65">
        <v>0</v>
      </c>
      <c r="Y91" s="65">
        <v>0</v>
      </c>
    </row>
    <row r="92" spans="1:25" ht="14.45">
      <c r="A92" s="58" t="s">
        <v>179</v>
      </c>
      <c r="B92" s="62">
        <v>233240</v>
      </c>
      <c r="C92" s="63">
        <v>15758</v>
      </c>
      <c r="D92" s="64">
        <v>0</v>
      </c>
      <c r="E92" s="64">
        <v>0</v>
      </c>
      <c r="F92" s="64">
        <v>5811</v>
      </c>
      <c r="G92" s="64">
        <v>20</v>
      </c>
      <c r="H92" s="64">
        <v>794</v>
      </c>
      <c r="I92" s="64">
        <v>6625</v>
      </c>
      <c r="J92" s="63">
        <v>248338</v>
      </c>
      <c r="K92" s="65">
        <v>6595</v>
      </c>
      <c r="L92" s="65">
        <v>0</v>
      </c>
      <c r="M92" s="65">
        <v>5</v>
      </c>
      <c r="N92" s="65">
        <v>5746</v>
      </c>
      <c r="O92" s="65">
        <v>24</v>
      </c>
      <c r="P92" s="65">
        <v>249</v>
      </c>
      <c r="Q92" s="65">
        <v>0</v>
      </c>
      <c r="R92" s="65">
        <v>176</v>
      </c>
      <c r="S92" s="65">
        <v>125</v>
      </c>
      <c r="T92" s="65">
        <v>0</v>
      </c>
      <c r="U92" s="65">
        <v>0</v>
      </c>
      <c r="V92" s="65">
        <v>270</v>
      </c>
      <c r="W92" s="65">
        <v>0</v>
      </c>
      <c r="X92" s="65">
        <v>0</v>
      </c>
      <c r="Y92" s="65">
        <v>0</v>
      </c>
    </row>
    <row r="93" spans="1:25" ht="14.45">
      <c r="A93" s="58" t="s">
        <v>180</v>
      </c>
      <c r="B93" s="62">
        <v>40120</v>
      </c>
      <c r="C93" s="63">
        <v>0</v>
      </c>
      <c r="D93" s="64">
        <v>0</v>
      </c>
      <c r="E93" s="64">
        <v>997</v>
      </c>
      <c r="F93" s="64">
        <v>0</v>
      </c>
      <c r="G93" s="64">
        <v>6</v>
      </c>
      <c r="H93" s="64">
        <v>0</v>
      </c>
      <c r="I93" s="64">
        <v>1003</v>
      </c>
      <c r="J93" s="63">
        <v>39040</v>
      </c>
      <c r="K93" s="65">
        <v>976</v>
      </c>
      <c r="L93" s="65">
        <v>0</v>
      </c>
      <c r="M93" s="65">
        <v>970</v>
      </c>
      <c r="N93" s="65">
        <v>6</v>
      </c>
      <c r="O93" s="65">
        <v>0</v>
      </c>
      <c r="P93" s="65">
        <v>0</v>
      </c>
      <c r="Q93" s="65">
        <v>0</v>
      </c>
      <c r="R93" s="65">
        <v>0</v>
      </c>
      <c r="S93" s="65">
        <v>0</v>
      </c>
      <c r="T93" s="65">
        <v>0</v>
      </c>
      <c r="U93" s="65">
        <v>0</v>
      </c>
      <c r="V93" s="65">
        <v>0</v>
      </c>
      <c r="W93" s="65">
        <v>0</v>
      </c>
      <c r="X93" s="65">
        <v>0</v>
      </c>
      <c r="Y93" s="65">
        <v>0</v>
      </c>
    </row>
    <row r="94" spans="1:25" ht="14.45">
      <c r="A94" s="58" t="s">
        <v>181</v>
      </c>
      <c r="B94" s="62">
        <v>66800</v>
      </c>
      <c r="C94" s="63">
        <v>0</v>
      </c>
      <c r="D94" s="64">
        <v>0</v>
      </c>
      <c r="E94" s="64">
        <v>1670</v>
      </c>
      <c r="F94" s="64">
        <v>0</v>
      </c>
      <c r="G94" s="64">
        <v>0</v>
      </c>
      <c r="H94" s="64">
        <v>0</v>
      </c>
      <c r="I94" s="64">
        <v>1670</v>
      </c>
      <c r="J94" s="63">
        <v>66800</v>
      </c>
      <c r="K94" s="65">
        <v>1677</v>
      </c>
      <c r="L94" s="65">
        <v>0</v>
      </c>
      <c r="M94" s="65">
        <v>1648</v>
      </c>
      <c r="N94" s="65">
        <v>29</v>
      </c>
      <c r="O94" s="65">
        <v>0</v>
      </c>
      <c r="P94" s="65">
        <v>0</v>
      </c>
      <c r="Q94" s="65">
        <v>0</v>
      </c>
      <c r="R94" s="65">
        <v>0</v>
      </c>
      <c r="S94" s="65">
        <v>0</v>
      </c>
      <c r="T94" s="65">
        <v>0</v>
      </c>
      <c r="U94" s="65">
        <v>0</v>
      </c>
      <c r="V94" s="65">
        <v>0</v>
      </c>
      <c r="W94" s="65">
        <v>0</v>
      </c>
      <c r="X94" s="65">
        <v>0</v>
      </c>
      <c r="Y94" s="65">
        <v>0</v>
      </c>
    </row>
    <row r="95" spans="1:25" ht="14.45">
      <c r="A95" s="58" t="s">
        <v>182</v>
      </c>
      <c r="B95" s="62">
        <v>38055</v>
      </c>
      <c r="C95" s="63">
        <v>1296</v>
      </c>
      <c r="D95" s="64">
        <v>195</v>
      </c>
      <c r="E95" s="64">
        <v>887</v>
      </c>
      <c r="F95" s="64">
        <v>0</v>
      </c>
      <c r="G95" s="64">
        <v>40</v>
      </c>
      <c r="H95" s="64">
        <v>72</v>
      </c>
      <c r="I95" s="64">
        <v>1194</v>
      </c>
      <c r="J95" s="63">
        <v>38066</v>
      </c>
      <c r="K95" s="65">
        <v>1175</v>
      </c>
      <c r="L95" s="65">
        <v>210</v>
      </c>
      <c r="M95" s="65">
        <v>893</v>
      </c>
      <c r="N95" s="65">
        <v>0</v>
      </c>
      <c r="O95" s="65">
        <v>0</v>
      </c>
      <c r="P95" s="65">
        <v>0</v>
      </c>
      <c r="Q95" s="65">
        <v>0</v>
      </c>
      <c r="R95" s="65">
        <v>72</v>
      </c>
      <c r="S95" s="65">
        <v>0</v>
      </c>
      <c r="T95" s="65">
        <v>0</v>
      </c>
      <c r="U95" s="65">
        <v>0</v>
      </c>
      <c r="V95" s="65">
        <v>0</v>
      </c>
      <c r="W95" s="65">
        <v>0</v>
      </c>
      <c r="X95" s="65">
        <v>0</v>
      </c>
      <c r="Y95" s="65">
        <v>0</v>
      </c>
    </row>
    <row r="96" spans="1:25" ht="14.45">
      <c r="A96" s="58" t="s">
        <v>183</v>
      </c>
      <c r="B96" s="62">
        <v>29385</v>
      </c>
      <c r="C96" s="63">
        <v>7608</v>
      </c>
      <c r="D96" s="64">
        <v>301</v>
      </c>
      <c r="E96" s="64">
        <v>300</v>
      </c>
      <c r="F96" s="64">
        <v>397</v>
      </c>
      <c r="G96" s="64">
        <v>0</v>
      </c>
      <c r="H96" s="64">
        <v>326</v>
      </c>
      <c r="I96" s="64">
        <v>1324</v>
      </c>
      <c r="J96" s="63">
        <v>32113</v>
      </c>
      <c r="K96" s="65">
        <v>1610</v>
      </c>
      <c r="L96" s="65">
        <v>412</v>
      </c>
      <c r="M96" s="65">
        <v>0</v>
      </c>
      <c r="N96" s="65">
        <v>872</v>
      </c>
      <c r="O96" s="65">
        <v>0</v>
      </c>
      <c r="P96" s="65">
        <v>272</v>
      </c>
      <c r="Q96" s="65">
        <v>0</v>
      </c>
      <c r="R96" s="65">
        <v>0</v>
      </c>
      <c r="S96" s="65">
        <v>54</v>
      </c>
      <c r="T96" s="65">
        <v>0</v>
      </c>
      <c r="U96" s="65">
        <v>0</v>
      </c>
      <c r="V96" s="65">
        <v>0</v>
      </c>
      <c r="W96" s="65">
        <v>0</v>
      </c>
      <c r="X96" s="65">
        <v>0</v>
      </c>
      <c r="Y96" s="65">
        <v>0</v>
      </c>
    </row>
    <row r="97" spans="1:25" ht="14.45">
      <c r="A97" s="58" t="s">
        <v>184</v>
      </c>
      <c r="B97" s="62">
        <v>26115</v>
      </c>
      <c r="C97" s="63">
        <v>2520</v>
      </c>
      <c r="D97" s="64">
        <v>415</v>
      </c>
      <c r="E97" s="64">
        <v>331</v>
      </c>
      <c r="F97" s="64">
        <v>270</v>
      </c>
      <c r="G97" s="64">
        <v>0</v>
      </c>
      <c r="H97" s="64">
        <v>126</v>
      </c>
      <c r="I97" s="64">
        <v>1142</v>
      </c>
      <c r="J97" s="63">
        <v>28635</v>
      </c>
      <c r="K97" s="65">
        <v>1109</v>
      </c>
      <c r="L97" s="65">
        <v>392</v>
      </c>
      <c r="M97" s="65">
        <v>489</v>
      </c>
      <c r="N97" s="65">
        <v>49</v>
      </c>
      <c r="O97" s="65">
        <v>0</v>
      </c>
      <c r="P97" s="65">
        <v>0</v>
      </c>
      <c r="Q97" s="65">
        <v>0</v>
      </c>
      <c r="R97" s="65">
        <v>0</v>
      </c>
      <c r="S97" s="65">
        <v>179</v>
      </c>
      <c r="T97" s="65">
        <v>0</v>
      </c>
      <c r="U97" s="65">
        <v>0</v>
      </c>
      <c r="V97" s="65">
        <v>0</v>
      </c>
      <c r="W97" s="65">
        <v>0</v>
      </c>
      <c r="X97" s="65">
        <v>0</v>
      </c>
      <c r="Y97" s="65">
        <v>0</v>
      </c>
    </row>
    <row r="98" spans="1:25" ht="14.45">
      <c r="A98" s="58" t="s">
        <v>185</v>
      </c>
      <c r="B98" s="62">
        <v>82680</v>
      </c>
      <c r="C98" s="63">
        <v>2790</v>
      </c>
      <c r="D98" s="64">
        <v>0</v>
      </c>
      <c r="E98" s="64">
        <v>2067</v>
      </c>
      <c r="F98" s="64">
        <v>0</v>
      </c>
      <c r="G98" s="64">
        <v>0</v>
      </c>
      <c r="H98" s="64">
        <v>155</v>
      </c>
      <c r="I98" s="64">
        <v>2222</v>
      </c>
      <c r="J98" s="63">
        <v>55880</v>
      </c>
      <c r="K98" s="65">
        <v>2196</v>
      </c>
      <c r="L98" s="65">
        <v>0</v>
      </c>
      <c r="M98" s="65">
        <v>2196</v>
      </c>
      <c r="N98" s="65">
        <v>0</v>
      </c>
      <c r="O98" s="65">
        <v>0</v>
      </c>
      <c r="P98" s="65">
        <v>0</v>
      </c>
      <c r="Q98" s="65">
        <v>0</v>
      </c>
      <c r="R98" s="65">
        <v>0</v>
      </c>
      <c r="S98" s="65">
        <v>0</v>
      </c>
      <c r="T98" s="65">
        <v>0</v>
      </c>
      <c r="U98" s="65">
        <v>0</v>
      </c>
      <c r="V98" s="65">
        <v>0</v>
      </c>
      <c r="W98" s="65">
        <v>0</v>
      </c>
      <c r="X98" s="65">
        <v>0</v>
      </c>
      <c r="Y98" s="65">
        <v>0</v>
      </c>
    </row>
    <row r="99" spans="1:25" ht="14.45">
      <c r="A99" s="58" t="s">
        <v>186</v>
      </c>
      <c r="B99" s="62">
        <v>57385</v>
      </c>
      <c r="C99" s="63">
        <v>0</v>
      </c>
      <c r="D99" s="64">
        <v>949</v>
      </c>
      <c r="E99" s="64">
        <v>1316</v>
      </c>
      <c r="F99" s="64">
        <v>0</v>
      </c>
      <c r="G99" s="64">
        <v>0</v>
      </c>
      <c r="H99" s="64">
        <v>0</v>
      </c>
      <c r="I99" s="64">
        <v>2265</v>
      </c>
      <c r="J99" s="63">
        <v>57385</v>
      </c>
      <c r="K99" s="65">
        <v>2743</v>
      </c>
      <c r="L99" s="65">
        <v>834</v>
      </c>
      <c r="M99" s="65">
        <v>1909</v>
      </c>
      <c r="N99" s="65">
        <v>0</v>
      </c>
      <c r="O99" s="65">
        <v>0</v>
      </c>
      <c r="P99" s="65">
        <v>0</v>
      </c>
      <c r="Q99" s="65">
        <v>0</v>
      </c>
      <c r="R99" s="65">
        <v>0</v>
      </c>
      <c r="S99" s="65">
        <v>0</v>
      </c>
      <c r="T99" s="65">
        <v>0</v>
      </c>
      <c r="U99" s="65">
        <v>0</v>
      </c>
      <c r="V99" s="65">
        <v>0</v>
      </c>
      <c r="W99" s="65">
        <v>0</v>
      </c>
      <c r="X99" s="65">
        <v>0</v>
      </c>
      <c r="Y99" s="65">
        <v>0</v>
      </c>
    </row>
    <row r="100" spans="1:25" ht="14.45">
      <c r="A100" s="58" t="s">
        <v>187</v>
      </c>
      <c r="B100" s="62">
        <v>54320</v>
      </c>
      <c r="C100" s="63">
        <v>0</v>
      </c>
      <c r="D100" s="64">
        <v>0</v>
      </c>
      <c r="E100" s="64">
        <v>1219</v>
      </c>
      <c r="F100" s="64">
        <v>0</v>
      </c>
      <c r="G100" s="64">
        <v>139</v>
      </c>
      <c r="H100" s="64">
        <v>0</v>
      </c>
      <c r="I100" s="64">
        <v>1358</v>
      </c>
      <c r="J100" s="63">
        <v>54320</v>
      </c>
      <c r="K100" s="65">
        <v>1398</v>
      </c>
      <c r="L100" s="65">
        <v>0</v>
      </c>
      <c r="M100" s="65">
        <v>1257</v>
      </c>
      <c r="N100" s="65">
        <v>0</v>
      </c>
      <c r="O100" s="65">
        <v>141</v>
      </c>
      <c r="P100" s="65">
        <v>0</v>
      </c>
      <c r="Q100" s="65">
        <v>0</v>
      </c>
      <c r="R100" s="65">
        <v>0</v>
      </c>
      <c r="S100" s="65">
        <v>0</v>
      </c>
      <c r="T100" s="65">
        <v>0</v>
      </c>
      <c r="U100" s="65">
        <v>0</v>
      </c>
      <c r="V100" s="65">
        <v>0</v>
      </c>
      <c r="W100" s="65">
        <v>0</v>
      </c>
      <c r="X100" s="65">
        <v>0</v>
      </c>
      <c r="Y100" s="65">
        <v>0</v>
      </c>
    </row>
    <row r="101" spans="1:25" ht="14.45">
      <c r="A101" s="58" t="s">
        <v>188</v>
      </c>
      <c r="B101" s="62">
        <v>93295</v>
      </c>
      <c r="C101" s="63">
        <v>11164</v>
      </c>
      <c r="D101" s="64">
        <v>83</v>
      </c>
      <c r="E101" s="64">
        <v>1968</v>
      </c>
      <c r="F101" s="64">
        <v>0</v>
      </c>
      <c r="G101" s="64">
        <v>354</v>
      </c>
      <c r="H101" s="64">
        <v>598</v>
      </c>
      <c r="I101" s="64">
        <v>3003</v>
      </c>
      <c r="J101" s="63">
        <v>104213</v>
      </c>
      <c r="K101" s="65">
        <v>3015</v>
      </c>
      <c r="L101" s="65">
        <v>83</v>
      </c>
      <c r="M101" s="65">
        <v>2059</v>
      </c>
      <c r="N101" s="65">
        <v>0</v>
      </c>
      <c r="O101" s="65">
        <v>349</v>
      </c>
      <c r="P101" s="65">
        <v>242</v>
      </c>
      <c r="Q101" s="65">
        <v>0</v>
      </c>
      <c r="R101" s="65">
        <v>0</v>
      </c>
      <c r="S101" s="65">
        <v>101</v>
      </c>
      <c r="T101" s="65">
        <v>0</v>
      </c>
      <c r="U101" s="65">
        <v>8</v>
      </c>
      <c r="V101" s="65">
        <v>137</v>
      </c>
      <c r="W101" s="65">
        <v>0</v>
      </c>
      <c r="X101" s="65">
        <v>36</v>
      </c>
      <c r="Y101" s="65">
        <v>0</v>
      </c>
    </row>
    <row r="102" spans="1:25" ht="14.45">
      <c r="A102" s="58" t="s">
        <v>189</v>
      </c>
      <c r="B102" s="62">
        <v>33725</v>
      </c>
      <c r="C102" s="63">
        <v>0</v>
      </c>
      <c r="D102" s="64">
        <v>97</v>
      </c>
      <c r="E102" s="64">
        <v>0</v>
      </c>
      <c r="F102" s="64">
        <v>796</v>
      </c>
      <c r="G102" s="64">
        <v>35</v>
      </c>
      <c r="H102" s="64">
        <v>0</v>
      </c>
      <c r="I102" s="64">
        <v>928</v>
      </c>
      <c r="J102" s="63">
        <v>33725</v>
      </c>
      <c r="K102" s="65">
        <v>939</v>
      </c>
      <c r="L102" s="65">
        <v>111</v>
      </c>
      <c r="M102" s="65">
        <v>0</v>
      </c>
      <c r="N102" s="65">
        <v>793</v>
      </c>
      <c r="O102" s="65">
        <v>35</v>
      </c>
      <c r="P102" s="65">
        <v>0</v>
      </c>
      <c r="Q102" s="65">
        <v>0</v>
      </c>
      <c r="R102" s="65">
        <v>0</v>
      </c>
      <c r="S102" s="65">
        <v>0</v>
      </c>
      <c r="T102" s="65">
        <v>0</v>
      </c>
      <c r="U102" s="65">
        <v>0</v>
      </c>
      <c r="V102" s="65">
        <v>0</v>
      </c>
      <c r="W102" s="65">
        <v>0</v>
      </c>
      <c r="X102" s="65">
        <v>0</v>
      </c>
      <c r="Y102" s="65">
        <v>0</v>
      </c>
    </row>
    <row r="103" spans="1:25" ht="14.45">
      <c r="A103" s="58" t="s">
        <v>190</v>
      </c>
      <c r="B103" s="62">
        <v>57885</v>
      </c>
      <c r="C103" s="63">
        <v>2219</v>
      </c>
      <c r="D103" s="64">
        <v>17</v>
      </c>
      <c r="E103" s="64">
        <v>1380</v>
      </c>
      <c r="F103" s="64">
        <v>0</v>
      </c>
      <c r="G103" s="64">
        <v>65</v>
      </c>
      <c r="H103" s="64">
        <v>98</v>
      </c>
      <c r="I103" s="64">
        <v>1560</v>
      </c>
      <c r="J103" s="63">
        <v>59424</v>
      </c>
      <c r="K103" s="65">
        <v>1565</v>
      </c>
      <c r="L103" s="65">
        <v>17</v>
      </c>
      <c r="M103" s="65">
        <v>1404</v>
      </c>
      <c r="N103" s="65">
        <v>0</v>
      </c>
      <c r="O103" s="65">
        <v>46</v>
      </c>
      <c r="P103" s="65">
        <v>65</v>
      </c>
      <c r="Q103" s="65">
        <v>0</v>
      </c>
      <c r="R103" s="65">
        <v>33</v>
      </c>
      <c r="S103" s="65">
        <v>0</v>
      </c>
      <c r="T103" s="65">
        <v>0</v>
      </c>
      <c r="U103" s="65">
        <v>0</v>
      </c>
      <c r="V103" s="65">
        <v>0</v>
      </c>
      <c r="W103" s="65">
        <v>0</v>
      </c>
      <c r="X103" s="65">
        <v>0</v>
      </c>
      <c r="Y103" s="65">
        <v>0</v>
      </c>
    </row>
    <row r="104" spans="1:25" ht="14.45">
      <c r="A104" s="58" t="s">
        <v>192</v>
      </c>
      <c r="B104" s="62">
        <v>65760</v>
      </c>
      <c r="C104" s="63">
        <v>15980</v>
      </c>
      <c r="D104" s="64">
        <v>0</v>
      </c>
      <c r="E104" s="64">
        <v>1452</v>
      </c>
      <c r="F104" s="64">
        <v>0</v>
      </c>
      <c r="G104" s="64">
        <v>192</v>
      </c>
      <c r="H104" s="64">
        <v>799</v>
      </c>
      <c r="I104" s="64">
        <v>2443</v>
      </c>
      <c r="J104" s="63">
        <v>81740</v>
      </c>
      <c r="K104" s="65">
        <v>2339</v>
      </c>
      <c r="L104" s="65">
        <v>0</v>
      </c>
      <c r="M104" s="65">
        <v>1338</v>
      </c>
      <c r="N104" s="65">
        <v>10</v>
      </c>
      <c r="O104" s="65">
        <v>192</v>
      </c>
      <c r="P104" s="65">
        <v>799</v>
      </c>
      <c r="Q104" s="65">
        <v>0</v>
      </c>
      <c r="R104" s="65">
        <v>0</v>
      </c>
      <c r="S104" s="65">
        <v>0</v>
      </c>
      <c r="T104" s="65">
        <v>0</v>
      </c>
      <c r="U104" s="65">
        <v>0</v>
      </c>
      <c r="V104" s="65">
        <v>0</v>
      </c>
      <c r="W104" s="65">
        <v>0</v>
      </c>
      <c r="X104" s="65">
        <v>0</v>
      </c>
      <c r="Y104" s="65">
        <v>0</v>
      </c>
    </row>
    <row r="105" spans="1:25" ht="14.45">
      <c r="A105" s="58" t="s">
        <v>193</v>
      </c>
      <c r="B105" s="62">
        <v>57820</v>
      </c>
      <c r="C105" s="63">
        <v>3262</v>
      </c>
      <c r="D105" s="64">
        <v>60</v>
      </c>
      <c r="E105" s="64">
        <v>1360</v>
      </c>
      <c r="F105" s="64">
        <v>0</v>
      </c>
      <c r="G105" s="64">
        <v>78</v>
      </c>
      <c r="H105" s="64">
        <v>140</v>
      </c>
      <c r="I105" s="64">
        <v>1638</v>
      </c>
      <c r="J105" s="63">
        <v>55120</v>
      </c>
      <c r="K105" s="65">
        <v>1378</v>
      </c>
      <c r="L105" s="65">
        <v>0</v>
      </c>
      <c r="M105" s="65">
        <v>1357</v>
      </c>
      <c r="N105" s="65">
        <v>0</v>
      </c>
      <c r="O105" s="65">
        <v>21</v>
      </c>
      <c r="P105" s="65">
        <v>0</v>
      </c>
      <c r="Q105" s="65">
        <v>0</v>
      </c>
      <c r="R105" s="65">
        <v>0</v>
      </c>
      <c r="S105" s="65">
        <v>0</v>
      </c>
      <c r="T105" s="65">
        <v>0</v>
      </c>
      <c r="U105" s="65">
        <v>0</v>
      </c>
      <c r="V105" s="65">
        <v>0</v>
      </c>
      <c r="W105" s="65">
        <v>0</v>
      </c>
      <c r="X105" s="65">
        <v>0</v>
      </c>
      <c r="Y105" s="65">
        <v>0</v>
      </c>
    </row>
    <row r="106" spans="1:25" ht="14.45">
      <c r="A106" s="58" t="s">
        <v>284</v>
      </c>
      <c r="B106" s="62">
        <v>108765</v>
      </c>
      <c r="C106" s="63">
        <v>880</v>
      </c>
      <c r="D106" s="64">
        <v>65</v>
      </c>
      <c r="E106" s="64">
        <v>2546</v>
      </c>
      <c r="F106" s="64">
        <v>0</v>
      </c>
      <c r="G106" s="64">
        <v>165</v>
      </c>
      <c r="H106" s="64">
        <v>44</v>
      </c>
      <c r="I106" s="64">
        <v>2820</v>
      </c>
      <c r="J106" s="63">
        <v>109640</v>
      </c>
      <c r="K106" s="65">
        <v>2996</v>
      </c>
      <c r="L106" s="65">
        <v>0</v>
      </c>
      <c r="M106" s="65">
        <v>2818</v>
      </c>
      <c r="N106" s="65">
        <v>0</v>
      </c>
      <c r="O106" s="65">
        <v>178</v>
      </c>
      <c r="P106" s="65">
        <v>0</v>
      </c>
      <c r="Q106" s="65">
        <v>0</v>
      </c>
      <c r="R106" s="65">
        <v>0</v>
      </c>
      <c r="S106" s="65">
        <v>0</v>
      </c>
      <c r="T106" s="65">
        <v>0</v>
      </c>
      <c r="U106" s="65">
        <v>0</v>
      </c>
      <c r="V106" s="65">
        <v>0</v>
      </c>
      <c r="W106" s="65">
        <v>0</v>
      </c>
      <c r="X106" s="65">
        <v>0</v>
      </c>
      <c r="Y106" s="65">
        <v>0</v>
      </c>
    </row>
    <row r="107" spans="1:25" ht="14.45">
      <c r="A107" s="58" t="s">
        <v>195</v>
      </c>
      <c r="B107" s="62">
        <v>58520</v>
      </c>
      <c r="C107" s="63">
        <v>3585</v>
      </c>
      <c r="D107" s="64">
        <v>0</v>
      </c>
      <c r="E107" s="64">
        <v>1433</v>
      </c>
      <c r="F107" s="64">
        <v>0</v>
      </c>
      <c r="G107" s="64">
        <v>30</v>
      </c>
      <c r="H107" s="64">
        <v>151</v>
      </c>
      <c r="I107" s="64">
        <v>1614</v>
      </c>
      <c r="J107" s="63">
        <v>62105</v>
      </c>
      <c r="K107" s="65">
        <v>1742</v>
      </c>
      <c r="L107" s="65">
        <v>0</v>
      </c>
      <c r="M107" s="65">
        <v>1511</v>
      </c>
      <c r="N107" s="65">
        <v>0</v>
      </c>
      <c r="O107" s="65">
        <v>35</v>
      </c>
      <c r="P107" s="65">
        <v>153</v>
      </c>
      <c r="Q107" s="65">
        <v>0</v>
      </c>
      <c r="R107" s="65">
        <v>0</v>
      </c>
      <c r="S107" s="65">
        <v>43</v>
      </c>
      <c r="T107" s="65">
        <v>0</v>
      </c>
      <c r="U107" s="65">
        <v>0</v>
      </c>
      <c r="V107" s="65">
        <v>0</v>
      </c>
      <c r="W107" s="65">
        <v>0</v>
      </c>
      <c r="X107" s="65">
        <v>0</v>
      </c>
      <c r="Y107" s="65">
        <v>0</v>
      </c>
    </row>
    <row r="108" spans="1:25" ht="14.45">
      <c r="A108" s="58" t="s">
        <v>196</v>
      </c>
      <c r="B108" s="62">
        <v>93025</v>
      </c>
      <c r="C108" s="63">
        <v>0</v>
      </c>
      <c r="D108" s="64">
        <v>269</v>
      </c>
      <c r="E108" s="64">
        <v>0</v>
      </c>
      <c r="F108" s="64">
        <v>1979</v>
      </c>
      <c r="G108" s="64">
        <v>313</v>
      </c>
      <c r="H108" s="64">
        <v>0</v>
      </c>
      <c r="I108" s="64">
        <v>2561</v>
      </c>
      <c r="J108" s="63">
        <v>71360</v>
      </c>
      <c r="K108" s="65">
        <v>1935</v>
      </c>
      <c r="L108" s="65">
        <v>264</v>
      </c>
      <c r="M108" s="65">
        <v>0</v>
      </c>
      <c r="N108" s="65">
        <v>1386</v>
      </c>
      <c r="O108" s="65">
        <v>285</v>
      </c>
      <c r="P108" s="65">
        <v>0</v>
      </c>
      <c r="Q108" s="65">
        <v>0</v>
      </c>
      <c r="R108" s="65">
        <v>0</v>
      </c>
      <c r="S108" s="65">
        <v>0</v>
      </c>
      <c r="T108" s="65">
        <v>0</v>
      </c>
      <c r="U108" s="65">
        <v>0</v>
      </c>
      <c r="V108" s="65">
        <v>0</v>
      </c>
      <c r="W108" s="65">
        <v>0</v>
      </c>
      <c r="X108" s="65">
        <v>0</v>
      </c>
      <c r="Y108" s="65">
        <v>0</v>
      </c>
    </row>
    <row r="109" spans="1:25" ht="14.45">
      <c r="A109" s="58" t="s">
        <v>197</v>
      </c>
      <c r="B109" s="62">
        <v>119785</v>
      </c>
      <c r="C109" s="63">
        <v>5544</v>
      </c>
      <c r="D109" s="64">
        <v>861</v>
      </c>
      <c r="E109" s="64">
        <v>1558</v>
      </c>
      <c r="F109" s="64">
        <v>1307</v>
      </c>
      <c r="G109" s="64">
        <v>22</v>
      </c>
      <c r="H109" s="64">
        <v>234</v>
      </c>
      <c r="I109" s="64">
        <v>3982</v>
      </c>
      <c r="J109" s="63">
        <v>129053</v>
      </c>
      <c r="K109" s="65">
        <v>3928</v>
      </c>
      <c r="L109" s="65">
        <v>745</v>
      </c>
      <c r="M109" s="65">
        <v>1590</v>
      </c>
      <c r="N109" s="65">
        <v>1284</v>
      </c>
      <c r="O109" s="65">
        <v>22</v>
      </c>
      <c r="P109" s="65">
        <v>212</v>
      </c>
      <c r="Q109" s="65">
        <v>0</v>
      </c>
      <c r="R109" s="65">
        <v>0</v>
      </c>
      <c r="S109" s="65">
        <v>0</v>
      </c>
      <c r="T109" s="65">
        <v>0</v>
      </c>
      <c r="U109" s="65">
        <v>0</v>
      </c>
      <c r="V109" s="65">
        <v>75</v>
      </c>
      <c r="W109" s="65">
        <v>0</v>
      </c>
      <c r="X109" s="65">
        <v>0</v>
      </c>
      <c r="Y109" s="65">
        <v>0</v>
      </c>
    </row>
    <row r="110" spans="1:25" ht="14.1">
      <c r="A110" s="59"/>
      <c r="B110" s="59"/>
      <c r="C110" s="59"/>
      <c r="D110" s="59"/>
      <c r="E110" s="59"/>
      <c r="F110" s="59"/>
      <c r="G110" s="59"/>
      <c r="H110" s="59"/>
      <c r="I110" s="59"/>
      <c r="J110" s="114">
        <f>SUM(J2:J109)</f>
        <v>9547914.9900000002</v>
      </c>
      <c r="K110" s="59"/>
      <c r="L110" s="59"/>
      <c r="M110" s="59"/>
      <c r="N110" s="59"/>
      <c r="O110" s="59"/>
      <c r="P110" s="61"/>
      <c r="Q110" s="61"/>
      <c r="R110" s="61"/>
      <c r="S110" s="61"/>
      <c r="T110" s="61"/>
      <c r="U110" s="61"/>
      <c r="V110" s="61"/>
      <c r="W110" s="61"/>
      <c r="X110" s="61"/>
      <c r="Y110" s="61"/>
    </row>
    <row r="111" spans="1:25" ht="14.45">
      <c r="A111" s="60" t="s">
        <v>302</v>
      </c>
      <c r="B111" s="59"/>
      <c r="C111" s="59"/>
      <c r="D111" s="59"/>
      <c r="E111" s="59"/>
      <c r="F111" s="59"/>
      <c r="G111" s="59"/>
      <c r="H111" s="59"/>
      <c r="I111" s="61"/>
      <c r="J111" s="59"/>
      <c r="K111" s="61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</row>
  </sheetData>
  <autoFilter ref="A1:O109" xr:uid="{00000000-0009-0000-0000-000002000000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478f610-55f3-467b-bec7-79e756b45d50">
      <UserInfo>
        <DisplayName>Jessica Nelson</DisplayName>
        <AccountId>263</AccountId>
        <AccountType/>
      </UserInfo>
      <UserInfo>
        <DisplayName>Joanne Metcalfe</DisplayName>
        <AccountId>383</AccountId>
        <AccountType/>
      </UserInfo>
      <UserInfo>
        <DisplayName>Emily Cherry</DisplayName>
        <AccountId>211</AccountId>
        <AccountType/>
      </UserInfo>
      <UserInfo>
        <DisplayName>Alison Orrell</DisplayName>
        <AccountId>51</AccountId>
        <AccountType/>
      </UserInfo>
    </SharedWithUsers>
    <lcf76f155ced4ddcb4097134ff3c332f xmlns="c754507d-80b7-4732-aa91-1bd259b279a1">
      <Terms xmlns="http://schemas.microsoft.com/office/infopath/2007/PartnerControls"/>
    </lcf76f155ced4ddcb4097134ff3c332f>
    <TaxCatchAll xmlns="5478f610-55f3-467b-bec7-79e756b45d50" xsi:nil="true"/>
    <Thumbnail xmlns="c754507d-80b7-4732-aa91-1bd259b279a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0ADC7A3CCD1645915F53E5A5890C4B" ma:contentTypeVersion="22" ma:contentTypeDescription="Create a new document." ma:contentTypeScope="" ma:versionID="6842e551313066c6b8b14946d7d3cea7">
  <xsd:schema xmlns:xsd="http://www.w3.org/2001/XMLSchema" xmlns:xs="http://www.w3.org/2001/XMLSchema" xmlns:p="http://schemas.microsoft.com/office/2006/metadata/properties" xmlns:ns2="c754507d-80b7-4732-aa91-1bd259b279a1" xmlns:ns3="5478f610-55f3-467b-bec7-79e756b45d50" targetNamespace="http://schemas.microsoft.com/office/2006/metadata/properties" ma:root="true" ma:fieldsID="691c7384dd36a6b22a29c400e94dc6b4" ns2:_="" ns3:_="">
    <xsd:import namespace="c754507d-80b7-4732-aa91-1bd259b279a1"/>
    <xsd:import namespace="5478f610-55f3-467b-bec7-79e756b45d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Thumbnai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54507d-80b7-4732-aa91-1bd259b279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ed9410b-0085-4582-863b-bbeba6af09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Thumbnail" ma:index="24" nillable="true" ma:displayName="Thumbnail" ma:format="Thumbnail" ma:internalName="Thumbnail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8f610-55f3-467b-bec7-79e756b45d5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ce2a29c-75f6-418c-8038-b8d6b6e79fd6}" ma:internalName="TaxCatchAll" ma:showField="CatchAllData" ma:web="5478f610-55f3-467b-bec7-79e756b45d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D5D910-C5DB-4E01-B7E4-78EB1336EDCC}"/>
</file>

<file path=customXml/itemProps2.xml><?xml version="1.0" encoding="utf-8"?>
<ds:datastoreItem xmlns:ds="http://schemas.openxmlformats.org/officeDocument/2006/customXml" ds:itemID="{F15E6D11-414C-4CFB-8A3C-014BFBFDA033}"/>
</file>

<file path=customXml/itemProps3.xml><?xml version="1.0" encoding="utf-8"?>
<ds:datastoreItem xmlns:ds="http://schemas.openxmlformats.org/officeDocument/2006/customXml" ds:itemID="{C751550D-BC98-4543-9FE6-194B25EFC2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Ability Software Consultants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SDG Default</dc:title>
  <dc:subject/>
  <dc:creator>Fiona Jenkins</dc:creator>
  <cp:keywords/>
  <dc:description/>
  <cp:lastModifiedBy/>
  <cp:revision/>
  <dcterms:created xsi:type="dcterms:W3CDTF">2011-01-21T11:48:10Z</dcterms:created>
  <dcterms:modified xsi:type="dcterms:W3CDTF">2025-07-17T14:12:00Z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0x010100840ADC7A3CCD1645915F53E5A5890C4B</vt:lpwstr>
  </property>
  <property fmtid="{D5CDD505-2E9C-101B-9397-08002B2CF9AE}" pid="3" name="MediaServiceImageTags">
    <vt:lpwstr/>
  </property>
</Properties>
</file>